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/>
  </bookViews>
  <sheets>
    <sheet name="Лист1" sheetId="1" r:id="rId1"/>
  </sheets>
  <externalReferences>
    <externalReference r:id="rId2"/>
    <externalReference r:id="rId3"/>
  </externalReferences>
  <calcPr calcId="145621"/>
</workbook>
</file>

<file path=xl/calcChain.xml><?xml version="1.0" encoding="utf-8"?>
<calcChain xmlns="http://schemas.openxmlformats.org/spreadsheetml/2006/main">
  <c r="L3" i="1" l="1"/>
  <c r="K3" i="1"/>
  <c r="W3" i="1" l="1"/>
  <c r="M3" i="1"/>
  <c r="D3" i="1"/>
  <c r="B3" i="1" s="1"/>
  <c r="J3" i="1" l="1"/>
</calcChain>
</file>

<file path=xl/sharedStrings.xml><?xml version="1.0" encoding="utf-8"?>
<sst xmlns="http://schemas.openxmlformats.org/spreadsheetml/2006/main" count="28" uniqueCount="28">
  <si>
    <t>Показатели надежности и данные для расчтета</t>
  </si>
  <si>
    <t>Qi</t>
  </si>
  <si>
    <t>Qфакт (гигакалорий в год)</t>
  </si>
  <si>
    <t>t ч (время работы)</t>
  </si>
  <si>
    <t>Кэ электричества</t>
  </si>
  <si>
    <t>Кв водоснабжения</t>
  </si>
  <si>
    <t>Кт топливоснабжения</t>
  </si>
  <si>
    <t>Кб показатель соответствия тепловой мощности источников тепловой энергии и пропускной способности тс расчетным тепловым нагрузкам потребителей</t>
  </si>
  <si>
    <t>Кр показатель уровня резервирования источников тепловой энергии и элементов тепловой сети путем их кольцевания и устроиства перемычек</t>
  </si>
  <si>
    <t xml:space="preserve">Кс показатель технического сотояния тепловых сетей </t>
  </si>
  <si>
    <t>Длина сетей общая</t>
  </si>
  <si>
    <t>Длина ветхих сетей</t>
  </si>
  <si>
    <t>Количество отказов за преведущий год</t>
  </si>
  <si>
    <t>Котк тс показатель надежности тепловых сетей</t>
  </si>
  <si>
    <t xml:space="preserve">И отк тс показатель интенсивности отказов тепловой сети  </t>
  </si>
  <si>
    <t>И отк ти интенсивность отказа тепловоцго источника</t>
  </si>
  <si>
    <t>К отк ит показатель надежности теплового источника</t>
  </si>
  <si>
    <t>К нед показатель относительного аварийного недоотпуска тепла</t>
  </si>
  <si>
    <t>К п показатель укомплектованности ремонтным и оперативно-ремонтным персоналом</t>
  </si>
  <si>
    <t xml:space="preserve">Км показатель оснащенности машинами </t>
  </si>
  <si>
    <t>К тр показатель наличия основных материально-технических ресурсов</t>
  </si>
  <si>
    <t>К ист показатель оснащенности передвижным автономным источником электропитания</t>
  </si>
  <si>
    <t>К гот показатель готовности к проведению аварительно-востоновительных работ</t>
  </si>
  <si>
    <t>Оценка надежности систем теплоснабжения</t>
  </si>
  <si>
    <t>малонадежные системы теплоснабжения</t>
  </si>
  <si>
    <t xml:space="preserve">Показатели надежности согласно Приказ Минрегиона России от 26.07.2013 N 310
"Об утверждении Методических указаний по анализу показателей, используемых для оценки надежности систем теплоснабжения"
(Зарегистрировано в Минюсте России 28.11.2013 N 30479)
</t>
  </si>
  <si>
    <t>Заречье</t>
  </si>
  <si>
    <t xml:space="preserve">тепловые сети малонадежные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</si>
</sst>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2" fontId="1" fillId="0" borderId="1" xfId="0" applyNumberFormat="1" applyFont="1" applyBorder="1"/>
    <xf numFmtId="0" fontId="1" fillId="0" borderId="2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share\&#1044;&#1080;&#1089;&#1087;&#1077;&#1090;&#1095;&#1077;&#1088;\&#1055;&#1083;&#1072;&#1085;%20&#1088;&#1077;&#1072;&#1083;&#1080;&#1079;&#1072;&#1094;&#1080;&#1080;%20&#1058;&#1069;\&#1055;&#1083;&#1072;&#1085;%20&#1088;&#1077;&#1072;&#1083;&#1080;&#1079;&#1072;&#1094;&#1080;&#1080;%20&#1058;&#1069;%20&#1059;&#1058;&#1057;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5;&#1094;&#1077;&#1089;&#1089;&#1080;&#1103;%20&#1059;&#1083;&#1100;&#1103;&#1085;&#1086;&#1074;&#1086;/17_21_22_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 (2)"/>
      <sheetName val="Лист1"/>
    </sheetNames>
    <sheetDataSet>
      <sheetData sheetId="0">
        <row r="7">
          <cell r="M7">
            <v>3134.837229393007</v>
          </cell>
        </row>
        <row r="82">
          <cell r="M82">
            <v>5652.3018099773653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ТС"/>
      <sheetName val="Прогноз Ульяново"/>
      <sheetName val="показатели Ульяново (30)"/>
      <sheetName val="Ульяново (норм)"/>
      <sheetName val="Работы Ульян (200)"/>
      <sheetName val="Заречье (норм)"/>
      <sheetName val="Работы Зар (200)"/>
      <sheetName val="показатели Заречье"/>
      <sheetName val="Прогноз Заречье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H18">
            <v>46.3</v>
          </cell>
        </row>
        <row r="32">
          <cell r="H32">
            <v>1251.6299999999999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"/>
  <sheetViews>
    <sheetView tabSelected="1" workbookViewId="0">
      <selection activeCell="I20" sqref="I20"/>
    </sheetView>
  </sheetViews>
  <sheetFormatPr defaultRowHeight="15" x14ac:dyDescent="0.25"/>
  <cols>
    <col min="1" max="1" width="14.42578125" customWidth="1"/>
    <col min="2" max="2" width="6.140625" customWidth="1"/>
    <col min="3" max="3" width="5.5703125" customWidth="1"/>
    <col min="4" max="4" width="5.7109375" customWidth="1"/>
    <col min="5" max="6" width="6.42578125" customWidth="1"/>
    <col min="7" max="7" width="6.7109375" customWidth="1"/>
    <col min="8" max="8" width="19" customWidth="1"/>
    <col min="9" max="9" width="14.28515625" customWidth="1"/>
    <col min="10" max="10" width="10.7109375" customWidth="1"/>
    <col min="11" max="11" width="7.85546875" customWidth="1"/>
    <col min="12" max="12" width="8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7.7109375" customWidth="1"/>
    <col min="18" max="18" width="8.42578125" customWidth="1"/>
    <col min="19" max="19" width="11.28515625" customWidth="1"/>
    <col min="20" max="20" width="6" customWidth="1"/>
    <col min="21" max="21" width="9" customWidth="1"/>
    <col min="22" max="22" width="12.42578125" customWidth="1"/>
    <col min="23" max="23" width="10.7109375" customWidth="1"/>
    <col min="24" max="24" width="11.85546875" customWidth="1"/>
  </cols>
  <sheetData>
    <row r="1" spans="1:24" ht="80.25" customHeight="1" x14ac:dyDescent="0.25">
      <c r="A1" s="2"/>
      <c r="B1" s="7" t="s">
        <v>25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4" ht="180.75" customHeight="1" x14ac:dyDescent="0.25">
      <c r="A2" s="4" t="s">
        <v>0</v>
      </c>
      <c r="B2" s="3" t="s">
        <v>1</v>
      </c>
      <c r="C2" s="5" t="s">
        <v>4</v>
      </c>
      <c r="D2" s="4" t="s">
        <v>2</v>
      </c>
      <c r="E2" s="4" t="s">
        <v>3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14</v>
      </c>
      <c r="N2" s="4" t="s">
        <v>12</v>
      </c>
      <c r="O2" s="4" t="s">
        <v>13</v>
      </c>
      <c r="P2" s="4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20</v>
      </c>
      <c r="V2" s="4" t="s">
        <v>21</v>
      </c>
      <c r="W2" s="4" t="s">
        <v>22</v>
      </c>
      <c r="X2" s="1" t="s">
        <v>23</v>
      </c>
    </row>
    <row r="3" spans="1:24" x14ac:dyDescent="0.25">
      <c r="A3" s="3" t="s">
        <v>26</v>
      </c>
      <c r="B3" s="3">
        <f t="shared" ref="B3" si="0">D3/E3</f>
        <v>26.915722904654121</v>
      </c>
      <c r="C3" s="3">
        <v>1</v>
      </c>
      <c r="D3" s="3">
        <f>'[1]2016 (2)'!$M$82</f>
        <v>5652.3018099773653</v>
      </c>
      <c r="E3" s="3">
        <v>210</v>
      </c>
      <c r="F3" s="3">
        <v>1</v>
      </c>
      <c r="G3" s="3">
        <v>0.5</v>
      </c>
      <c r="H3" s="3">
        <v>1</v>
      </c>
      <c r="I3" s="3">
        <v>1</v>
      </c>
      <c r="J3" s="3">
        <f t="shared" ref="J3" si="1">(K3-L3)/K3</f>
        <v>7.3983525482770401E-2</v>
      </c>
      <c r="K3" s="6">
        <f>'[2]показатели Заречье'!$H$32</f>
        <v>1251.6299999999999</v>
      </c>
      <c r="L3" s="6">
        <f>K3-'[2]показатели Заречье'!$H$18-'[2]показатели Заречье'!$H$18</f>
        <v>1159.03</v>
      </c>
      <c r="M3" s="3">
        <f t="shared" ref="M3" si="2">N3/(K3/1000)</f>
        <v>0</v>
      </c>
      <c r="N3" s="3">
        <v>0</v>
      </c>
      <c r="O3" s="3">
        <v>1</v>
      </c>
      <c r="P3" s="3">
        <v>0</v>
      </c>
      <c r="Q3" s="3">
        <v>1</v>
      </c>
      <c r="R3" s="3">
        <v>1</v>
      </c>
      <c r="S3" s="3">
        <v>1</v>
      </c>
      <c r="T3" s="3">
        <v>1</v>
      </c>
      <c r="U3" s="3">
        <v>1</v>
      </c>
      <c r="V3" s="3">
        <v>1</v>
      </c>
      <c r="W3" s="3">
        <f t="shared" ref="W3" si="3">0.25*S3+0.35*T3+0.3*U3+0.1*V3</f>
        <v>0.99999999999999989</v>
      </c>
    </row>
    <row r="4" spans="1:24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4" x14ac:dyDescent="0.25">
      <c r="A5" s="2" t="s">
        <v>27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4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4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</sheetData>
  <mergeCells count="1">
    <mergeCell ref="B1:M1"/>
  </mergeCells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2021-02-18T13:44:02Z</dcterms:modified>
</cp:coreProperties>
</file>