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7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БЮДЖЕТ 2021-2023\БЮДЖЕТ 2021-2023\БЮДЖЕТ 2021-2023\РАЙОН 2021-2023\Изменения\изменения последние\"/>
    </mc:Choice>
  </mc:AlternateContent>
  <xr:revisionPtr revIDLastSave="0" documentId="13_ncr:1_{57C383F8-603F-4743-B490-C999E04936F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Лист 1" sheetId="1" r:id="rId1"/>
  </sheets>
  <definedNames>
    <definedName name="_xlnm._FilterDatabase" localSheetId="0" hidden="1">'Лист 1'!$A$4:$C$44</definedName>
    <definedName name="_xlnm.Print_Titles" localSheetId="0">'Лист 1'!$4:$4</definedName>
    <definedName name="_xlnm.Print_Area" localSheetId="0">'Лист 1'!$A$1:$E$63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6" i="1" l="1"/>
  <c r="E6" i="1"/>
  <c r="E58" i="1"/>
  <c r="D63" i="1"/>
  <c r="E26" i="1"/>
  <c r="D57" i="1"/>
  <c r="D56" i="1"/>
  <c r="D55" i="1"/>
  <c r="E11" i="1"/>
  <c r="D25" i="1"/>
  <c r="C58" i="1"/>
  <c r="C26" i="1"/>
  <c r="C11" i="1"/>
  <c r="D62" i="1"/>
  <c r="D24" i="1"/>
  <c r="D23" i="1"/>
  <c r="C6" i="1"/>
  <c r="D54" i="1"/>
  <c r="D53" i="1"/>
  <c r="D52" i="1"/>
  <c r="D51" i="1"/>
  <c r="D50" i="1"/>
  <c r="D49" i="1"/>
  <c r="D48" i="1"/>
  <c r="D47" i="1"/>
  <c r="D46" i="1"/>
  <c r="D45" i="1"/>
  <c r="D22" i="1"/>
  <c r="D8" i="1"/>
  <c r="D61" i="1"/>
  <c r="D60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1" i="1"/>
  <c r="D20" i="1"/>
  <c r="D19" i="1"/>
  <c r="D18" i="1"/>
  <c r="D17" i="1"/>
  <c r="D16" i="1"/>
  <c r="D15" i="1"/>
  <c r="D14" i="1"/>
  <c r="D13" i="1"/>
  <c r="D7" i="1"/>
  <c r="D26" i="1" l="1"/>
  <c r="D58" i="1"/>
  <c r="D11" i="1"/>
  <c r="C5" i="1"/>
  <c r="E5" i="1"/>
  <c r="D5" i="1" l="1"/>
</calcChain>
</file>

<file path=xl/sharedStrings.xml><?xml version="1.0" encoding="utf-8"?>
<sst xmlns="http://schemas.openxmlformats.org/spreadsheetml/2006/main" count="121" uniqueCount="97">
  <si>
    <t>(рублей)</t>
  </si>
  <si>
    <t>№ п/п</t>
  </si>
  <si>
    <t>Наименование вида межбюджетных трансфертов</t>
  </si>
  <si>
    <t>МЕЖБЮДЖЕТНЫЕ ТРАНСФЕРТЫ - ВСЕГО</t>
  </si>
  <si>
    <t>I.</t>
  </si>
  <si>
    <t>в том числе: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</si>
  <si>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</si>
  <si>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</si>
  <si>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</si>
  <si>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</si>
  <si>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</si>
  <si>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</si>
  <si>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</si>
  <si>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</si>
  <si>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</si>
  <si>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</si>
  <si>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</si>
  <si>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</si>
  <si>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</si>
  <si>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</si>
  <si>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</si>
  <si>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</si>
  <si>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</si>
  <si>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II.</t>
  </si>
  <si>
    <t>Дотации бюджетам муниципальных районов на выравнивание бюджетной обеспеченности</t>
  </si>
  <si>
    <t>Субсидии бюджетам муниципальных образований Калужской области на организацию отдыха и оздоровления детей</t>
  </si>
  <si>
    <t xml:space="preserve">Субсидии бюджетам муниципальных образований Калужской области на строительство (пристрой к зданиям), реконструкцию, капитальный (текущий) ремонт и приобретение зданий (помещений) в общеобразовательных организациях </t>
  </si>
  <si>
    <t>Субсидии бюджетам муниципальных образований Калужской области на реализацию мероприятий по обеспечению жильем молодых семей</t>
  </si>
  <si>
    <t>Субсидии бюджетам муниципальных образований Калужской области на проведение комплексных кадастровых работ</t>
  </si>
  <si>
    <t>Субсидии бюджетам муниципальных образований Калужской области на государственную поддержку отрасли культуры ( мероприятия в рамках федерального проекта "Обеспечение качественно нового уровня развития инфраструктуры культуры", направленные на создание и модернизацию учреждений культурно-досугового типа в сельской местности, включая строительство, реконструкцию и капитальный ремонт зданий)</t>
  </si>
  <si>
    <t>Субсидии бюджетам муниципальных образований Калужской области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</si>
  <si>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Субвенции бюджетам  муниципальных образований</t>
  </si>
  <si>
    <t>Дотации бюджетам  муниципальных образований</t>
  </si>
  <si>
    <t>Субсидии бюджетам  муниципальных образований</t>
  </si>
  <si>
    <t>Субвенции бюджетам муниципальных образований Калужской области на исполнение полномочий по расчету и предоставлению 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</si>
  <si>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образований Калужской области на осуществление государственных полномочий по созданию административных комиссий  в муниципальных районах и городских округах Калужской области</t>
  </si>
  <si>
    <t>Субвенции бюджетам муниципальных образований Калужской области на формирование и содержание областных архивных фондов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</si>
  <si>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</t>
  </si>
  <si>
    <t>Субвенции бюджетам муниципальных образований Калужской области на осуществление ежемесячных денежных выплат работникам муниципальных общеобразовательных учреждений, находящихся на территории Калужской области и реализующих программы начального общего, основного общего, среднего общего образования</t>
  </si>
  <si>
    <t>Субвенции бюджетам муниципальных образований Калужской области на выплату компенсации родительской платы за присмотр и уход за детьми, посещающими образовательные организации, находящиеся на территории Калужской области и реализующие образовательную программу дошкольного образования</t>
  </si>
  <si>
    <t>Субвенции бюджетам муниципальных образований Калужской области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находящихся на территории Калужской области, обеспечение дополнительного образования детей в муниципальных общеобразовательных организациях, находящихся на территории Калужской области, финансовое обеспечение получения дошкольного,, начального общего, основного общего, среднего общего образования в частных общеобразовательных организациях, находящихся на территории Калужской области,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</si>
  <si>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образований Калужской области на оказание социальной помощи отдельным категориям граждан, находящимся в трудной жизненной ситуации</t>
  </si>
  <si>
    <t>Субвенции бюджетам муниципальных образований Калужской области  на организацию исполнения полномочий по обеспечению предоставления гражданам мер социальной поддержки</t>
  </si>
  <si>
    <t>Субвенции бюджетам муниципальных образований Калужской области на обеспечение социальных выплат, пособий, компенсаций детям и семьям с детьми</t>
  </si>
  <si>
    <t>Субвенции бюджетам муниципальных образований Калужской области на предоставление гражданам субсидии на оплату жилого помещения и коммунальных услуг</t>
  </si>
  <si>
    <t>Субвенции бюджетам муниципальных образований Калужской области на предоставление денежных выплат, пособий и компенсаций отдельным категориям граждан области в соответствии с федеральным и областным законодательством</t>
  </si>
  <si>
    <t>Субвенции бюджетам муниципальных образований Калужской области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</si>
  <si>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образований Калужской области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</si>
  <si>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образований Калужской области на осуществление государственных полномочий по организации мероприятий при осущетвлении деятельности по обращению с животными без владельцев</t>
  </si>
  <si>
    <t xml:space="preserve">Субвенции бюджетам муниципальных образований Калужской области для осуществления государственных полномочий по проведению Всероссийской переписи населения </t>
  </si>
  <si>
    <t>Межбюджетные трансферты, передаваемые бюджетам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</si>
  <si>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МЕЖБЮДЖЕТНЫЕ ТРАНСФЕРТЫ, ПРЕДОСТАВЛЯЕМЫЕ ИЗ ДРУГИХ БЮДЖЕТОВ БЮДЖЕТНОЙ СИСТЕМЫ РОССИЙСКОЙ ФЕДЕРАЦИИ, НА 2021 ГОД </t>
  </si>
  <si>
    <t>2021 год</t>
  </si>
  <si>
    <t>III.</t>
  </si>
  <si>
    <t>Иные межбюджетные трансферты</t>
  </si>
  <si>
    <t>VI.</t>
  </si>
  <si>
    <t>Субсидии бюджетам муниципальных образований Калужской области на организацию бесплатного горячего питания обучающихся, получающих начальное общее образование в государственных и муниципальных образовательных учреждениях</t>
  </si>
  <si>
    <t>Субсидии бюджетам муниципальных образований Калужской области на реализацию мероприятий по созданию и содержанию мест (площадок) накопления твердых коммунальных отходов</t>
  </si>
  <si>
    <t>Субсидии бюджетам муниципальных образований Калужской области  на софинансирование расходных обязательств субъектов Российской Федерации, связанных с реализацией  федеральной целевой программы "Увековечение памяти погибших при защите Отечества на 2019-2024 годы"</t>
  </si>
  <si>
    <t>Субвенции бюджетам муниципальных образований Калужской области на осуществление деятельности по образованию патронатных семей для граждан пожилого возраста и инвалидов в соответствии с Законом Калужской области "Об образовании патронатных семей для граждан пожилого возраста и инвалидов в Калужской области"</t>
  </si>
  <si>
    <t>Межбюджетные трансферты бюджетам муниципальных образований Калужской области на ежемесячное денежное вознаграждение за классное руководство педагогическим работникам государственных  и муниципальных общеобразовательных организаций</t>
  </si>
  <si>
    <t>Поправки (+) (-)</t>
  </si>
  <si>
    <t>Уточненный план на 2021 год</t>
  </si>
  <si>
    <t>Прочие дотации на стимулирование руководителей исполнительно-распорядительных органов муниципальных образований области</t>
  </si>
  <si>
    <t>Субсидии бюджетам муниципальных образований Калужской области на осуществление дорожной деятельности</t>
  </si>
  <si>
    <t>18.</t>
  </si>
  <si>
    <t>19.</t>
  </si>
  <si>
    <t>20.</t>
  </si>
  <si>
    <t>21.</t>
  </si>
  <si>
    <t>22.</t>
  </si>
  <si>
    <t>23.</t>
  </si>
  <si>
    <t>24.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</si>
  <si>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</si>
  <si>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(за счет средств областного бюджета)</t>
  </si>
  <si>
    <t>Субвенции бюджетам муниципальных образований Калужской области на осуществление переданного полномочия Российской Федерации по осуществлению ежегодной денежной выплаты лицам награжденным нагрудным знаком знаком "Почётный донор России"</t>
  </si>
  <si>
    <t>Субвенции бюджетам муниципальных образований Калужской области на оплату жилищно-коммунальных услуг отдельным категориям граждан</t>
  </si>
  <si>
    <t>Субвенции бюджетам муниципальных образований Калужской области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</si>
  <si>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образований Калужской области на осуществление ежемесячных выплат на детей в возрасте от трех  до семи лет включительно</t>
  </si>
  <si>
    <t>Субвенции бюджетам муниципальных образований Калужской области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</si>
  <si>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25.</t>
  </si>
  <si>
    <t>26.</t>
  </si>
  <si>
    <t>27.</t>
  </si>
  <si>
    <t>Субвенции бюджетам муниципальных образований Калужской области на оказание государственной социальной помощи на основании социального контракта отдельным категориям граждан</t>
  </si>
  <si>
    <t>Субвенции бюджетам муниципальных образований Калужской области на компенсацию отдельным категориям граждан оплаты взноса на капитальный ремонт общего имущества в многоквартирном доме</t>
  </si>
  <si>
    <t>Субвенции бюджетам муниципальных образований Калужской области на осуществление ежемесячной выплаты в связи с рождением (усыновлением) первого ребенка</t>
  </si>
  <si>
    <t>Субсидии бюджетам муниципальных образований Калужской области на выполнение кадастровых работ по внесению изменений в документы территориального планирования и градостроительного зонирования</t>
  </si>
  <si>
    <t>Прочие межбюджетные трансферты передаваемые бюджетам муниципальных районов на обеспечение расходных обязательств муниципальных образований Калужской области</t>
  </si>
  <si>
    <t>Прочие дотации бюджетам на поощрение муниципальных образований Калужской области за достижение наилучших показателей социально-экономического развития городских округов и муниципальных районов Калужской области</t>
  </si>
  <si>
    <t>Субсидии бюджетам муниципальных образований  на обеспечение финансовой устойчивости муниципальных образований Калужской области</t>
  </si>
  <si>
    <t>28.</t>
  </si>
  <si>
    <t>Субвенции бюджетам муниципальных образований Калужской области на осуществление ежемесячных выплат на детей в возрасте от трех  до семи лет включительно за счет средств резервного фонда Правительства Российской Федерации</t>
  </si>
  <si>
    <t>29.</t>
  </si>
  <si>
    <t>Субвенции бюджетам муниципальных образований Калужской области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 за счет средств резервного фонда Правительства Российской Федерации</t>
  </si>
  <si>
    <t>30.</t>
  </si>
  <si>
    <t>Субвенции бюджетам муниципальных образований Калужской области на исполнение государственных полномочий на государственную регистрацию актов гражданского состояния, за счет средств областного бюджета</t>
  </si>
  <si>
    <t>Прочие межбюджетные трансферты  бюджетам муниципальных образований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за счет средств областного бюджета</t>
  </si>
  <si>
    <t>Прочие дотации бюджетам  муниципальных образований за достижение показателей деятельности органов исполнительной власти субъектов Российской Федерации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</si>
</sst>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 x14ac:knownFonts="1">
    <font>
      <sz val="10"/>
      <name val="Arial Cyr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</font>
    <font>
      <sz val="11"/>
      <name val="Calibri"/>
      <family val="2"/>
    </font>
    <font>
      <b/>
      <sz val="12"/>
      <color indexed="24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3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0"/>
      <color rgb="FF000000"/>
      <name val="Arial Cyr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</fonts>
  <fills count="6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0">
    <xf numFmtId="0" fontId="0" fillId="0" borderId="0"/>
    <xf numFmtId="0" fontId="7" fillId="0" borderId="0"/>
    <xf numFmtId="0" fontId="7" fillId="0" borderId="0"/>
    <xf numFmtId="0" fontId="14" fillId="0" borderId="8">
      <alignment horizontal="center" vertical="center" wrapText="1"/>
    </xf>
    <xf numFmtId="0" fontId="15" fillId="0" borderId="0"/>
    <xf numFmtId="0" fontId="15" fillId="0" borderId="0"/>
    <xf numFmtId="0" fontId="7" fillId="0" borderId="0"/>
    <xf numFmtId="0" fontId="15" fillId="3" borderId="0"/>
    <xf numFmtId="0" fontId="15" fillId="0" borderId="0">
      <alignment horizontal="left" vertical="top" wrapText="1"/>
    </xf>
    <xf numFmtId="0" fontId="15" fillId="0" borderId="0"/>
    <xf numFmtId="0" fontId="16" fillId="0" borderId="0">
      <alignment horizontal="center" wrapText="1"/>
    </xf>
    <xf numFmtId="0" fontId="16" fillId="0" borderId="0">
      <alignment horizontal="center"/>
    </xf>
    <xf numFmtId="0" fontId="15" fillId="0" borderId="0">
      <alignment wrapText="1"/>
    </xf>
    <xf numFmtId="0" fontId="15" fillId="0" borderId="0">
      <alignment horizontal="right"/>
    </xf>
    <xf numFmtId="0" fontId="15" fillId="3" borderId="9"/>
    <xf numFmtId="0" fontId="15" fillId="0" borderId="8">
      <alignment horizontal="center" vertical="center" wrapText="1"/>
    </xf>
    <xf numFmtId="0" fontId="15" fillId="0" borderId="10"/>
    <xf numFmtId="0" fontId="15" fillId="0" borderId="8">
      <alignment horizontal="center" vertical="center" shrinkToFit="1"/>
    </xf>
    <xf numFmtId="0" fontId="15" fillId="3" borderId="11"/>
    <xf numFmtId="0" fontId="14" fillId="0" borderId="8">
      <alignment horizontal="left"/>
    </xf>
    <xf numFmtId="4" fontId="14" fillId="4" borderId="8">
      <alignment horizontal="right" vertical="top" shrinkToFit="1"/>
    </xf>
    <xf numFmtId="0" fontId="15" fillId="3" borderId="12"/>
    <xf numFmtId="0" fontId="15" fillId="0" borderId="11"/>
    <xf numFmtId="0" fontId="15" fillId="0" borderId="0">
      <alignment horizontal="left" wrapText="1"/>
    </xf>
    <xf numFmtId="49" fontId="15" fillId="0" borderId="8">
      <alignment horizontal="left" vertical="top" wrapText="1"/>
    </xf>
    <xf numFmtId="4" fontId="15" fillId="5" borderId="8">
      <alignment horizontal="right" vertical="top" shrinkToFit="1"/>
    </xf>
    <xf numFmtId="0" fontId="15" fillId="3" borderId="12">
      <alignment horizontal="center"/>
    </xf>
    <xf numFmtId="0" fontId="15" fillId="3" borderId="0">
      <alignment horizontal="center"/>
    </xf>
    <xf numFmtId="4" fontId="15" fillId="0" borderId="8">
      <alignment horizontal="right" vertical="top" shrinkToFit="1"/>
    </xf>
    <xf numFmtId="49" fontId="14" fillId="0" borderId="8">
      <alignment horizontal="left" vertical="top" wrapText="1"/>
    </xf>
    <xf numFmtId="0" fontId="15" fillId="3" borderId="0">
      <alignment horizontal="left"/>
    </xf>
    <xf numFmtId="4" fontId="15" fillId="0" borderId="10">
      <alignment horizontal="right" shrinkToFit="1"/>
    </xf>
    <xf numFmtId="4" fontId="15" fillId="0" borderId="0">
      <alignment horizontal="right" shrinkToFit="1"/>
    </xf>
    <xf numFmtId="0" fontId="15" fillId="3" borderId="11">
      <alignment horizontal="center"/>
    </xf>
    <xf numFmtId="0" fontId="1" fillId="2" borderId="0"/>
    <xf numFmtId="0" fontId="13" fillId="0" borderId="0"/>
    <xf numFmtId="0" fontId="13" fillId="0" borderId="0"/>
    <xf numFmtId="0" fontId="13" fillId="0" borderId="0"/>
    <xf numFmtId="0" fontId="8" fillId="0" borderId="0"/>
    <xf numFmtId="1" fontId="9" fillId="0" borderId="0"/>
  </cellStyleXfs>
  <cellXfs count="47">
    <xf numFmtId="0" fontId="0" fillId="0" borderId="0" xfId="0"/>
    <xf numFmtId="0" fontId="0" fillId="0" borderId="0" xfId="0" applyFill="1"/>
    <xf numFmtId="0" fontId="2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justify"/>
    </xf>
    <xf numFmtId="0" fontId="5" fillId="0" borderId="5" xfId="0" applyFont="1" applyFill="1" applyBorder="1" applyAlignment="1">
      <alignment horizontal="center" vertical="center"/>
    </xf>
    <xf numFmtId="0" fontId="6" fillId="0" borderId="6" xfId="0" applyFont="1" applyFill="1" applyBorder="1" applyAlignment="1">
      <alignment horizontal="justify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justify" wrapText="1"/>
    </xf>
    <xf numFmtId="0" fontId="3" fillId="0" borderId="7" xfId="0" applyFont="1" applyFill="1" applyBorder="1" applyAlignment="1">
      <alignment horizontal="center" vertical="center"/>
    </xf>
    <xf numFmtId="0" fontId="10" fillId="0" borderId="5" xfId="0" applyFont="1" applyFill="1" applyBorder="1"/>
    <xf numFmtId="0" fontId="5" fillId="0" borderId="4" xfId="0" applyFont="1" applyFill="1" applyBorder="1" applyAlignment="1">
      <alignment horizontal="justify" wrapText="1"/>
    </xf>
    <xf numFmtId="0" fontId="5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justify"/>
    </xf>
    <xf numFmtId="0" fontId="12" fillId="0" borderId="0" xfId="0" applyFont="1" applyFill="1"/>
    <xf numFmtId="0" fontId="5" fillId="0" borderId="6" xfId="0" applyFont="1" applyFill="1" applyBorder="1" applyAlignment="1">
      <alignment horizontal="center" wrapText="1"/>
    </xf>
    <xf numFmtId="0" fontId="3" fillId="0" borderId="13" xfId="0" applyFont="1" applyFill="1" applyBorder="1" applyAlignment="1">
      <alignment horizontal="justify" wrapText="1"/>
    </xf>
    <xf numFmtId="0" fontId="5" fillId="0" borderId="14" xfId="0" applyFont="1" applyFill="1" applyBorder="1" applyAlignment="1">
      <alignment horizontal="center" vertical="center" wrapText="1"/>
    </xf>
    <xf numFmtId="4" fontId="5" fillId="0" borderId="15" xfId="0" applyNumberFormat="1" applyFont="1" applyFill="1" applyBorder="1" applyAlignment="1"/>
    <xf numFmtId="4" fontId="5" fillId="0" borderId="16" xfId="0" applyNumberFormat="1" applyFont="1" applyFill="1" applyBorder="1" applyAlignment="1"/>
    <xf numFmtId="4" fontId="3" fillId="0" borderId="16" xfId="0" applyNumberFormat="1" applyFont="1" applyFill="1" applyBorder="1" applyAlignment="1"/>
    <xf numFmtId="4" fontId="3" fillId="0" borderId="16" xfId="0" applyNumberFormat="1" applyFont="1" applyFill="1" applyBorder="1" applyAlignment="1">
      <alignment wrapText="1"/>
    </xf>
    <xf numFmtId="4" fontId="3" fillId="0" borderId="16" xfId="0" quotePrefix="1" applyNumberFormat="1" applyFont="1" applyFill="1" applyBorder="1" applyAlignment="1">
      <alignment wrapText="1"/>
    </xf>
    <xf numFmtId="4" fontId="5" fillId="0" borderId="15" xfId="0" applyNumberFormat="1" applyFont="1" applyFill="1" applyBorder="1"/>
    <xf numFmtId="0" fontId="12" fillId="0" borderId="16" xfId="0" applyFont="1" applyFill="1" applyBorder="1"/>
    <xf numFmtId="4" fontId="3" fillId="0" borderId="6" xfId="0" applyNumberFormat="1" applyFont="1" applyFill="1" applyBorder="1"/>
    <xf numFmtId="4" fontId="12" fillId="0" borderId="0" xfId="0" applyNumberFormat="1" applyFont="1" applyFill="1"/>
    <xf numFmtId="4" fontId="5" fillId="0" borderId="6" xfId="0" applyNumberFormat="1" applyFont="1" applyFill="1" applyBorder="1"/>
    <xf numFmtId="4" fontId="5" fillId="0" borderId="6" xfId="0" applyNumberFormat="1" applyFont="1" applyFill="1" applyBorder="1" applyAlignment="1">
      <alignment horizontal="center" vertical="center"/>
    </xf>
    <xf numFmtId="4" fontId="5" fillId="0" borderId="6" xfId="0" applyNumberFormat="1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justify" wrapText="1"/>
    </xf>
    <xf numFmtId="4" fontId="3" fillId="0" borderId="15" xfId="0" quotePrefix="1" applyNumberFormat="1" applyFont="1" applyFill="1" applyBorder="1" applyAlignment="1">
      <alignment wrapText="1"/>
    </xf>
    <xf numFmtId="0" fontId="3" fillId="0" borderId="17" xfId="0" applyFont="1" applyFill="1" applyBorder="1" applyAlignment="1">
      <alignment horizontal="center" vertical="center"/>
    </xf>
    <xf numFmtId="4" fontId="3" fillId="0" borderId="18" xfId="0" applyNumberFormat="1" applyFont="1" applyFill="1" applyBorder="1" applyAlignment="1">
      <alignment wrapText="1"/>
    </xf>
    <xf numFmtId="4" fontId="3" fillId="0" borderId="13" xfId="0" applyNumberFormat="1" applyFont="1" applyFill="1" applyBorder="1"/>
    <xf numFmtId="0" fontId="3" fillId="0" borderId="6" xfId="0" applyFont="1" applyFill="1" applyBorder="1" applyAlignment="1">
      <alignment horizontal="center" vertical="center"/>
    </xf>
    <xf numFmtId="4" fontId="3" fillId="0" borderId="6" xfId="0" applyNumberFormat="1" applyFont="1" applyFill="1" applyBorder="1" applyAlignment="1">
      <alignment wrapText="1"/>
    </xf>
    <xf numFmtId="0" fontId="3" fillId="0" borderId="19" xfId="0" applyFont="1" applyFill="1" applyBorder="1" applyAlignment="1">
      <alignment horizontal="center" vertical="center"/>
    </xf>
    <xf numFmtId="0" fontId="3" fillId="0" borderId="6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Alignment="1">
      <alignment horizontal="right"/>
    </xf>
    <xf numFmtId="0" fontId="0" fillId="0" borderId="0" xfId="0" applyAlignment="1">
      <alignment horizontal="right"/>
    </xf>
  </cellXfs>
  <cellStyles count="40">
    <cellStyle name="br" xfId="1" xr:uid="{00000000-0005-0000-0000-000000000000}"/>
    <cellStyle name="col" xfId="2" xr:uid="{00000000-0005-0000-0000-000001000000}"/>
    <cellStyle name="st32" xfId="3" xr:uid="{00000000-0005-0000-0000-000002000000}"/>
    <cellStyle name="style0" xfId="4" xr:uid="{00000000-0005-0000-0000-000003000000}"/>
    <cellStyle name="td" xfId="5" xr:uid="{00000000-0005-0000-0000-000004000000}"/>
    <cellStyle name="tr" xfId="6" xr:uid="{00000000-0005-0000-0000-000005000000}"/>
    <cellStyle name="xl21" xfId="7" xr:uid="{00000000-0005-0000-0000-000006000000}"/>
    <cellStyle name="xl22" xfId="8" xr:uid="{00000000-0005-0000-0000-000007000000}"/>
    <cellStyle name="xl23" xfId="9" xr:uid="{00000000-0005-0000-0000-000008000000}"/>
    <cellStyle name="xl24" xfId="10" xr:uid="{00000000-0005-0000-0000-000009000000}"/>
    <cellStyle name="xl25" xfId="11" xr:uid="{00000000-0005-0000-0000-00000A000000}"/>
    <cellStyle name="xl26" xfId="12" xr:uid="{00000000-0005-0000-0000-00000B000000}"/>
    <cellStyle name="xl27" xfId="13" xr:uid="{00000000-0005-0000-0000-00000C000000}"/>
    <cellStyle name="xl28" xfId="14" xr:uid="{00000000-0005-0000-0000-00000D000000}"/>
    <cellStyle name="xl29" xfId="15" xr:uid="{00000000-0005-0000-0000-00000E000000}"/>
    <cellStyle name="xl30" xfId="16" xr:uid="{00000000-0005-0000-0000-00000F000000}"/>
    <cellStyle name="xl31" xfId="17" xr:uid="{00000000-0005-0000-0000-000010000000}"/>
    <cellStyle name="xl32" xfId="18" xr:uid="{00000000-0005-0000-0000-000011000000}"/>
    <cellStyle name="xl33" xfId="19" xr:uid="{00000000-0005-0000-0000-000012000000}"/>
    <cellStyle name="xl34" xfId="20" xr:uid="{00000000-0005-0000-0000-000013000000}"/>
    <cellStyle name="xl35" xfId="21" xr:uid="{00000000-0005-0000-0000-000014000000}"/>
    <cellStyle name="xl36" xfId="22" xr:uid="{00000000-0005-0000-0000-000015000000}"/>
    <cellStyle name="xl37" xfId="23" xr:uid="{00000000-0005-0000-0000-000016000000}"/>
    <cellStyle name="xl38" xfId="24" xr:uid="{00000000-0005-0000-0000-000017000000}"/>
    <cellStyle name="xl39" xfId="25" xr:uid="{00000000-0005-0000-0000-000018000000}"/>
    <cellStyle name="xl40" xfId="26" xr:uid="{00000000-0005-0000-0000-000019000000}"/>
    <cellStyle name="xl41" xfId="27" xr:uid="{00000000-0005-0000-0000-00001A000000}"/>
    <cellStyle name="xl42" xfId="28" xr:uid="{00000000-0005-0000-0000-00001B000000}"/>
    <cellStyle name="xl43" xfId="29" xr:uid="{00000000-0005-0000-0000-00001C000000}"/>
    <cellStyle name="xl44" xfId="30" xr:uid="{00000000-0005-0000-0000-00001D000000}"/>
    <cellStyle name="xl45" xfId="31" xr:uid="{00000000-0005-0000-0000-00001E000000}"/>
    <cellStyle name="xl46" xfId="32" xr:uid="{00000000-0005-0000-0000-00001F000000}"/>
    <cellStyle name="xl47" xfId="33" xr:uid="{00000000-0005-0000-0000-000020000000}"/>
    <cellStyle name="Обычный" xfId="0" builtinId="0"/>
    <cellStyle name="Обычный 14" xfId="34" xr:uid="{00000000-0005-0000-0000-000022000000}"/>
    <cellStyle name="Обычный 2" xfId="35" xr:uid="{00000000-0005-0000-0000-000023000000}"/>
    <cellStyle name="Обычный 2 2" xfId="36" xr:uid="{00000000-0005-0000-0000-000024000000}"/>
    <cellStyle name="Обычный 2 3" xfId="37" xr:uid="{00000000-0005-0000-0000-000025000000}"/>
    <cellStyle name="Обычный 3" xfId="38" xr:uid="{00000000-0005-0000-0000-000026000000}"/>
    <cellStyle name="ТЕКСТ" xfId="39" xr:uid="{00000000-0005-0000-0000-000027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1137920</xdr:colOff>
      <xdr:row>0</xdr:row>
      <xdr:rowOff>95250</xdr:rowOff>
    </xdr:from>
    <xdr:to>
      <xdr:col>4</xdr:col>
      <xdr:colOff>1127760</xdr:colOff>
      <xdr:row>0</xdr:row>
      <xdr:rowOff>990600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>
          <a:spLocks noChangeArrowheads="1"/>
        </xdr:cNvSpPr>
      </xdr:nvSpPr>
      <xdr:spPr bwMode="auto">
        <a:xfrm>
          <a:off x="7091680" y="95250"/>
          <a:ext cx="2844800" cy="895350"/>
        </a:xfrm>
        <a:prstGeom prst="rect">
          <a:avLst/>
        </a:prstGeom>
        <a:solidFill>
          <a:srgbClr val="FFFFFF"/>
        </a:solidFill>
        <a:ln>
          <a:noFill/>
        </a:ln>
      </xdr:spPr>
      <xdr:txBody>
        <a:bodyPr vertOverflow="clip" wrap="square" lIns="45720" tIns="41148" rIns="0" bIns="0" anchor="t"/>
        <a:lstStyle/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Приложение №2 к Решению Районного Собрания представителей МР ""Ульяновский район"" </a:t>
          </a:r>
        </a:p>
        <a:p>
          <a:pPr algn="l" rtl="0">
            <a:defRPr sz="1000"/>
          </a:pPr>
          <a:r>
            <a:rPr lang="ru-RU" sz="13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от  24.12.2021 года № 100</a:t>
          </a:r>
        </a:p>
        <a:p>
          <a:pPr algn="l" rtl="0">
            <a:defRPr sz="1000"/>
          </a:pPr>
          <a:endParaRPr lang="ru-RU" sz="13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6"/>
  <sheetViews>
    <sheetView tabSelected="1" view="pageBreakPreview" zoomScale="75" zoomScaleNormal="100" zoomScaleSheetLayoutView="100" workbookViewId="0">
      <selection activeCell="E22" sqref="E22"/>
    </sheetView>
  </sheetViews>
  <sheetFormatPr defaultColWidth="9.109375" defaultRowHeight="16.8" x14ac:dyDescent="0.3"/>
  <cols>
    <col min="1" max="1" width="7.109375" style="1" customWidth="1"/>
    <col min="2" max="2" width="79.6640625" style="1" customWidth="1"/>
    <col min="3" max="3" width="22.6640625" style="17" customWidth="1"/>
    <col min="4" max="4" width="18.88671875" style="1" customWidth="1"/>
    <col min="5" max="5" width="19" style="1" customWidth="1"/>
    <col min="6" max="6" width="16.109375" style="1" customWidth="1"/>
    <col min="7" max="16384" width="9.109375" style="1"/>
  </cols>
  <sheetData>
    <row r="1" spans="1:5" ht="85.5" customHeight="1" x14ac:dyDescent="0.25">
      <c r="B1" s="45"/>
      <c r="C1" s="46"/>
      <c r="D1" s="46"/>
      <c r="E1" s="46"/>
    </row>
    <row r="2" spans="1:5" ht="58.5" customHeight="1" x14ac:dyDescent="0.25">
      <c r="A2" s="43" t="s">
        <v>51</v>
      </c>
      <c r="B2" s="43"/>
      <c r="C2" s="43"/>
      <c r="D2" s="44"/>
      <c r="E2" s="44"/>
    </row>
    <row r="3" spans="1:5" ht="18" thickBot="1" x14ac:dyDescent="0.35">
      <c r="A3" s="2"/>
      <c r="B3" s="2"/>
      <c r="E3" s="3" t="s">
        <v>0</v>
      </c>
    </row>
    <row r="4" spans="1:5" ht="36.75" customHeight="1" thickBot="1" x14ac:dyDescent="0.35">
      <c r="A4" s="4" t="s">
        <v>1</v>
      </c>
      <c r="B4" s="5" t="s">
        <v>2</v>
      </c>
      <c r="C4" s="20" t="s">
        <v>52</v>
      </c>
      <c r="D4" s="31" t="s">
        <v>61</v>
      </c>
      <c r="E4" s="32" t="s">
        <v>62</v>
      </c>
    </row>
    <row r="5" spans="1:5" ht="26.25" customHeight="1" x14ac:dyDescent="0.3">
      <c r="A5" s="6"/>
      <c r="B5" s="7" t="s">
        <v>3</v>
      </c>
      <c r="C5" s="21">
        <f>C6+C11+C26+C58</f>
        <v>293804695.77999997</v>
      </c>
      <c r="D5" s="30">
        <f>D6+D11+D26+D58</f>
        <v>32987515.690000001</v>
      </c>
      <c r="E5" s="30">
        <f>E6+E11+E26+E58</f>
        <v>334003397.46999997</v>
      </c>
    </row>
    <row r="6" spans="1:5" ht="49.05" customHeight="1" x14ac:dyDescent="0.3">
      <c r="A6" s="8" t="s">
        <v>4</v>
      </c>
      <c r="B6" s="15" t="s">
        <v>32</v>
      </c>
      <c r="C6" s="22">
        <f>C7+C8</f>
        <v>39796993</v>
      </c>
      <c r="D6" s="30">
        <f>D7+D8+D9+D10</f>
        <v>878874</v>
      </c>
      <c r="E6" s="30">
        <f>E7+E8+E9+E10</f>
        <v>47887053</v>
      </c>
    </row>
    <row r="7" spans="1:5" ht="43.05" customHeight="1" x14ac:dyDescent="0.3">
      <c r="A7" s="10" t="s">
        <v>6</v>
      </c>
      <c r="B7" s="16" t="s">
        <v>24</v>
      </c>
      <c r="C7" s="23">
        <v>38422081</v>
      </c>
      <c r="D7" s="28">
        <f>E7-C7</f>
        <v>0</v>
      </c>
      <c r="E7" s="28">
        <v>38422081</v>
      </c>
    </row>
    <row r="8" spans="1:5" ht="43.05" customHeight="1" x14ac:dyDescent="0.3">
      <c r="A8" s="10" t="s">
        <v>7</v>
      </c>
      <c r="B8" s="16" t="s">
        <v>63</v>
      </c>
      <c r="C8" s="23">
        <v>1374912</v>
      </c>
      <c r="D8" s="28">
        <f>E8-C8</f>
        <v>0</v>
      </c>
      <c r="E8" s="28">
        <v>1374912</v>
      </c>
    </row>
    <row r="9" spans="1:5" ht="79.2" customHeight="1" x14ac:dyDescent="0.3">
      <c r="A9" s="10" t="s">
        <v>8</v>
      </c>
      <c r="B9" s="16" t="s">
        <v>87</v>
      </c>
      <c r="C9" s="23">
        <v>7211186</v>
      </c>
      <c r="D9" s="28">
        <v>0</v>
      </c>
      <c r="E9" s="28">
        <v>7211186</v>
      </c>
    </row>
    <row r="10" spans="1:5" ht="79.2" customHeight="1" x14ac:dyDescent="0.3">
      <c r="A10" s="10" t="s">
        <v>9</v>
      </c>
      <c r="B10" s="16" t="s">
        <v>96</v>
      </c>
      <c r="C10" s="23">
        <v>0</v>
      </c>
      <c r="D10" s="28">
        <v>878874</v>
      </c>
      <c r="E10" s="28">
        <v>878874</v>
      </c>
    </row>
    <row r="11" spans="1:5" ht="35.25" customHeight="1" x14ac:dyDescent="0.3">
      <c r="A11" s="8" t="s">
        <v>23</v>
      </c>
      <c r="B11" s="15" t="s">
        <v>33</v>
      </c>
      <c r="C11" s="22">
        <f>SUM(C13:C24)</f>
        <v>31065600.530000001</v>
      </c>
      <c r="D11" s="30">
        <f>SUM(D13:D25)</f>
        <v>15202156.58</v>
      </c>
      <c r="E11" s="30">
        <f>SUM(E13:E25)</f>
        <v>46267757.109999999</v>
      </c>
    </row>
    <row r="12" spans="1:5" x14ac:dyDescent="0.3">
      <c r="A12" s="8"/>
      <c r="B12" s="9" t="s">
        <v>5</v>
      </c>
      <c r="C12" s="24"/>
      <c r="D12" s="28"/>
      <c r="E12" s="28"/>
    </row>
    <row r="13" spans="1:5" ht="54.75" customHeight="1" x14ac:dyDescent="0.3">
      <c r="A13" s="10" t="s">
        <v>6</v>
      </c>
      <c r="B13" s="11" t="s">
        <v>25</v>
      </c>
      <c r="C13" s="24">
        <v>344258</v>
      </c>
      <c r="D13" s="28">
        <f t="shared" ref="D13:D57" si="0">E13-C13</f>
        <v>0</v>
      </c>
      <c r="E13" s="28">
        <v>344258</v>
      </c>
    </row>
    <row r="14" spans="1:5" ht="67.2" customHeight="1" x14ac:dyDescent="0.3">
      <c r="A14" s="10" t="s">
        <v>7</v>
      </c>
      <c r="B14" s="11" t="s">
        <v>26</v>
      </c>
      <c r="C14" s="24">
        <v>1960000</v>
      </c>
      <c r="D14" s="28">
        <f t="shared" si="0"/>
        <v>0</v>
      </c>
      <c r="E14" s="28">
        <v>1960000</v>
      </c>
    </row>
    <row r="15" spans="1:5" ht="68.400000000000006" customHeight="1" x14ac:dyDescent="0.3">
      <c r="A15" s="10" t="s">
        <v>8</v>
      </c>
      <c r="B15" s="11" t="s">
        <v>56</v>
      </c>
      <c r="C15" s="24">
        <v>2033231</v>
      </c>
      <c r="D15" s="28">
        <f t="shared" si="0"/>
        <v>-1000</v>
      </c>
      <c r="E15" s="28">
        <v>2032231</v>
      </c>
    </row>
    <row r="16" spans="1:5" ht="38.25" customHeight="1" x14ac:dyDescent="0.3">
      <c r="A16" s="10" t="s">
        <v>9</v>
      </c>
      <c r="B16" s="11" t="s">
        <v>27</v>
      </c>
      <c r="C16" s="24">
        <v>241031.7</v>
      </c>
      <c r="D16" s="28">
        <f t="shared" si="0"/>
        <v>0</v>
      </c>
      <c r="E16" s="28">
        <v>241031.7</v>
      </c>
    </row>
    <row r="17" spans="1:5" ht="39" customHeight="1" x14ac:dyDescent="0.3">
      <c r="A17" s="10" t="s">
        <v>10</v>
      </c>
      <c r="B17" s="11" t="s">
        <v>28</v>
      </c>
      <c r="C17" s="24">
        <v>745566</v>
      </c>
      <c r="D17" s="28">
        <f t="shared" si="0"/>
        <v>0</v>
      </c>
      <c r="E17" s="28">
        <v>745566</v>
      </c>
    </row>
    <row r="18" spans="1:5" ht="52.95" customHeight="1" x14ac:dyDescent="0.3">
      <c r="A18" s="10" t="s">
        <v>11</v>
      </c>
      <c r="B18" s="11" t="s">
        <v>57</v>
      </c>
      <c r="C18" s="24">
        <v>1048244.41</v>
      </c>
      <c r="D18" s="28">
        <f t="shared" si="0"/>
        <v>0</v>
      </c>
      <c r="E18" s="28">
        <v>1048244.41</v>
      </c>
    </row>
    <row r="19" spans="1:5" ht="113.55" customHeight="1" x14ac:dyDescent="0.3">
      <c r="A19" s="10" t="s">
        <v>12</v>
      </c>
      <c r="B19" s="11" t="s">
        <v>29</v>
      </c>
      <c r="C19" s="24">
        <v>7977695</v>
      </c>
      <c r="D19" s="28">
        <f t="shared" si="0"/>
        <v>-834606.96</v>
      </c>
      <c r="E19" s="28">
        <v>7143088.04</v>
      </c>
    </row>
    <row r="20" spans="1:5" ht="67.95" customHeight="1" x14ac:dyDescent="0.3">
      <c r="A20" s="10" t="s">
        <v>13</v>
      </c>
      <c r="B20" s="11" t="s">
        <v>58</v>
      </c>
      <c r="C20" s="24">
        <v>1971143</v>
      </c>
      <c r="D20" s="28">
        <f t="shared" si="0"/>
        <v>0</v>
      </c>
      <c r="E20" s="28">
        <v>1971143</v>
      </c>
    </row>
    <row r="21" spans="1:5" ht="73.5" customHeight="1" x14ac:dyDescent="0.3">
      <c r="A21" s="10" t="s">
        <v>14</v>
      </c>
      <c r="B21" s="11" t="s">
        <v>30</v>
      </c>
      <c r="C21" s="24">
        <v>52020.9</v>
      </c>
      <c r="D21" s="28">
        <f t="shared" si="0"/>
        <v>-52020.9</v>
      </c>
      <c r="E21" s="28">
        <v>0</v>
      </c>
    </row>
    <row r="22" spans="1:5" ht="34.200000000000003" customHeight="1" x14ac:dyDescent="0.3">
      <c r="A22" s="10" t="s">
        <v>15</v>
      </c>
      <c r="B22" s="11" t="s">
        <v>64</v>
      </c>
      <c r="C22" s="24">
        <v>13920266.24</v>
      </c>
      <c r="D22" s="28">
        <f t="shared" si="0"/>
        <v>-44205.560000000522</v>
      </c>
      <c r="E22" s="28">
        <v>13876060.68</v>
      </c>
    </row>
    <row r="23" spans="1:5" ht="63" customHeight="1" x14ac:dyDescent="0.3">
      <c r="A23" s="10" t="s">
        <v>16</v>
      </c>
      <c r="B23" s="11" t="s">
        <v>85</v>
      </c>
      <c r="C23" s="24">
        <v>300000</v>
      </c>
      <c r="D23" s="28">
        <f t="shared" si="0"/>
        <v>-30000</v>
      </c>
      <c r="E23" s="28">
        <v>270000</v>
      </c>
    </row>
    <row r="24" spans="1:5" ht="39.6" customHeight="1" x14ac:dyDescent="0.3">
      <c r="A24" s="10" t="s">
        <v>17</v>
      </c>
      <c r="B24" s="11" t="s">
        <v>28</v>
      </c>
      <c r="C24" s="24">
        <v>472144.28</v>
      </c>
      <c r="D24" s="28">
        <f t="shared" si="0"/>
        <v>0</v>
      </c>
      <c r="E24" s="28">
        <v>472144.28</v>
      </c>
    </row>
    <row r="25" spans="1:5" ht="39.6" customHeight="1" x14ac:dyDescent="0.3">
      <c r="A25" s="10" t="s">
        <v>18</v>
      </c>
      <c r="B25" s="11" t="s">
        <v>88</v>
      </c>
      <c r="C25" s="24">
        <v>0</v>
      </c>
      <c r="D25" s="28">
        <f t="shared" si="0"/>
        <v>16163990</v>
      </c>
      <c r="E25" s="28">
        <v>16163990</v>
      </c>
    </row>
    <row r="26" spans="1:5" ht="37.5" customHeight="1" x14ac:dyDescent="0.3">
      <c r="A26" s="8" t="s">
        <v>53</v>
      </c>
      <c r="B26" s="18" t="s">
        <v>31</v>
      </c>
      <c r="C26" s="22">
        <f>SUM(C28:C54)</f>
        <v>193114396.25</v>
      </c>
      <c r="D26" s="30">
        <f>SUM(D28:D57)</f>
        <v>16271497.35</v>
      </c>
      <c r="E26" s="30">
        <f>SUM(E28:E57)</f>
        <v>209385893.59999999</v>
      </c>
    </row>
    <row r="27" spans="1:5" ht="21" customHeight="1" x14ac:dyDescent="0.3">
      <c r="A27" s="8"/>
      <c r="B27" s="9" t="s">
        <v>5</v>
      </c>
      <c r="C27" s="24"/>
      <c r="D27" s="28"/>
      <c r="E27" s="28"/>
    </row>
    <row r="28" spans="1:5" ht="79.95" customHeight="1" x14ac:dyDescent="0.3">
      <c r="A28" s="10" t="s">
        <v>6</v>
      </c>
      <c r="B28" s="11" t="s">
        <v>34</v>
      </c>
      <c r="C28" s="25">
        <v>24191496</v>
      </c>
      <c r="D28" s="28">
        <f t="shared" si="0"/>
        <v>1418793</v>
      </c>
      <c r="E28" s="28">
        <v>25610289</v>
      </c>
    </row>
    <row r="29" spans="1:5" ht="67.2" customHeight="1" x14ac:dyDescent="0.3">
      <c r="A29" s="10" t="s">
        <v>7</v>
      </c>
      <c r="B29" s="11" t="s">
        <v>35</v>
      </c>
      <c r="C29" s="25">
        <v>7803</v>
      </c>
      <c r="D29" s="28">
        <f t="shared" si="0"/>
        <v>0</v>
      </c>
      <c r="E29" s="28">
        <v>7803</v>
      </c>
    </row>
    <row r="30" spans="1:5" ht="38.25" customHeight="1" x14ac:dyDescent="0.3">
      <c r="A30" s="10" t="s">
        <v>8</v>
      </c>
      <c r="B30" s="11" t="s">
        <v>36</v>
      </c>
      <c r="C30" s="25">
        <v>698670</v>
      </c>
      <c r="D30" s="28">
        <f t="shared" si="0"/>
        <v>0</v>
      </c>
      <c r="E30" s="28">
        <v>698670</v>
      </c>
    </row>
    <row r="31" spans="1:5" ht="55.5" customHeight="1" x14ac:dyDescent="0.3">
      <c r="A31" s="10" t="s">
        <v>9</v>
      </c>
      <c r="B31" s="11" t="s">
        <v>37</v>
      </c>
      <c r="C31" s="25">
        <v>536382</v>
      </c>
      <c r="D31" s="28">
        <f t="shared" si="0"/>
        <v>-217718</v>
      </c>
      <c r="E31" s="28">
        <v>318664</v>
      </c>
    </row>
    <row r="32" spans="1:5" ht="88.5" customHeight="1" x14ac:dyDescent="0.3">
      <c r="A32" s="10" t="s">
        <v>10</v>
      </c>
      <c r="B32" s="11" t="s">
        <v>38</v>
      </c>
      <c r="C32" s="25">
        <v>497234</v>
      </c>
      <c r="D32" s="28">
        <f t="shared" si="0"/>
        <v>0</v>
      </c>
      <c r="E32" s="28">
        <v>497234</v>
      </c>
    </row>
    <row r="33" spans="1:5" ht="88.2" customHeight="1" x14ac:dyDescent="0.3">
      <c r="A33" s="10" t="s">
        <v>11</v>
      </c>
      <c r="B33" s="11" t="s">
        <v>39</v>
      </c>
      <c r="C33" s="25">
        <v>211347</v>
      </c>
      <c r="D33" s="28">
        <f t="shared" si="0"/>
        <v>-95776</v>
      </c>
      <c r="E33" s="28">
        <v>115571</v>
      </c>
    </row>
    <row r="34" spans="1:5" ht="204" customHeight="1" x14ac:dyDescent="0.3">
      <c r="A34" s="10" t="s">
        <v>12</v>
      </c>
      <c r="B34" s="11" t="s">
        <v>40</v>
      </c>
      <c r="C34" s="25">
        <v>53765972</v>
      </c>
      <c r="D34" s="28">
        <f t="shared" si="0"/>
        <v>787142</v>
      </c>
      <c r="E34" s="28">
        <v>54553114</v>
      </c>
    </row>
    <row r="35" spans="1:5" ht="87" customHeight="1" x14ac:dyDescent="0.3">
      <c r="A35" s="10" t="s">
        <v>13</v>
      </c>
      <c r="B35" s="11" t="s">
        <v>59</v>
      </c>
      <c r="C35" s="25">
        <v>49261</v>
      </c>
      <c r="D35" s="28">
        <f t="shared" si="0"/>
        <v>0</v>
      </c>
      <c r="E35" s="28">
        <v>49261</v>
      </c>
    </row>
    <row r="36" spans="1:5" ht="52.05" customHeight="1" x14ac:dyDescent="0.3">
      <c r="A36" s="10" t="s">
        <v>14</v>
      </c>
      <c r="B36" s="11" t="s">
        <v>41</v>
      </c>
      <c r="C36" s="25">
        <v>274348</v>
      </c>
      <c r="D36" s="28">
        <f t="shared" si="0"/>
        <v>0</v>
      </c>
      <c r="E36" s="28">
        <v>274348</v>
      </c>
    </row>
    <row r="37" spans="1:5" ht="53.4" customHeight="1" x14ac:dyDescent="0.3">
      <c r="A37" s="10" t="s">
        <v>15</v>
      </c>
      <c r="B37" s="11" t="s">
        <v>42</v>
      </c>
      <c r="C37" s="24">
        <v>8213737</v>
      </c>
      <c r="D37" s="28">
        <f t="shared" si="0"/>
        <v>0</v>
      </c>
      <c r="E37" s="28">
        <v>8213737</v>
      </c>
    </row>
    <row r="38" spans="1:5" ht="55.8" customHeight="1" x14ac:dyDescent="0.3">
      <c r="A38" s="10" t="s">
        <v>16</v>
      </c>
      <c r="B38" s="11" t="s">
        <v>43</v>
      </c>
      <c r="C38" s="24">
        <v>6952225</v>
      </c>
      <c r="D38" s="28">
        <f t="shared" si="0"/>
        <v>1150000</v>
      </c>
      <c r="E38" s="28">
        <v>8102225</v>
      </c>
    </row>
    <row r="39" spans="1:5" ht="57.6" customHeight="1" x14ac:dyDescent="0.3">
      <c r="A39" s="10" t="s">
        <v>17</v>
      </c>
      <c r="B39" s="11" t="s">
        <v>44</v>
      </c>
      <c r="C39" s="25">
        <v>831239</v>
      </c>
      <c r="D39" s="28">
        <f t="shared" si="0"/>
        <v>0</v>
      </c>
      <c r="E39" s="28">
        <v>831239</v>
      </c>
    </row>
    <row r="40" spans="1:5" ht="70.2" customHeight="1" x14ac:dyDescent="0.3">
      <c r="A40" s="10" t="s">
        <v>18</v>
      </c>
      <c r="B40" s="11" t="s">
        <v>45</v>
      </c>
      <c r="C40" s="24">
        <v>25587697</v>
      </c>
      <c r="D40" s="28">
        <f t="shared" si="0"/>
        <v>2578000</v>
      </c>
      <c r="E40" s="28">
        <v>28165697</v>
      </c>
    </row>
    <row r="41" spans="1:5" ht="90.6" customHeight="1" x14ac:dyDescent="0.3">
      <c r="A41" s="10" t="s">
        <v>19</v>
      </c>
      <c r="B41" s="11" t="s">
        <v>46</v>
      </c>
      <c r="C41" s="25">
        <v>1791</v>
      </c>
      <c r="D41" s="28">
        <f t="shared" si="0"/>
        <v>0</v>
      </c>
      <c r="E41" s="28">
        <v>1791</v>
      </c>
    </row>
    <row r="42" spans="1:5" ht="69" customHeight="1" x14ac:dyDescent="0.3">
      <c r="A42" s="10" t="s">
        <v>20</v>
      </c>
      <c r="B42" s="11" t="s">
        <v>47</v>
      </c>
      <c r="C42" s="25">
        <v>22179426</v>
      </c>
      <c r="D42" s="28">
        <f t="shared" si="0"/>
        <v>3481025</v>
      </c>
      <c r="E42" s="28">
        <v>25660451</v>
      </c>
    </row>
    <row r="43" spans="1:5" ht="57.45" customHeight="1" x14ac:dyDescent="0.3">
      <c r="A43" s="10" t="s">
        <v>21</v>
      </c>
      <c r="B43" s="11" t="s">
        <v>48</v>
      </c>
      <c r="C43" s="25">
        <v>113881.25</v>
      </c>
      <c r="D43" s="28">
        <f t="shared" si="0"/>
        <v>0</v>
      </c>
      <c r="E43" s="28">
        <v>113881.25</v>
      </c>
    </row>
    <row r="44" spans="1:5" ht="61.5" customHeight="1" x14ac:dyDescent="0.3">
      <c r="A44" s="10" t="s">
        <v>22</v>
      </c>
      <c r="B44" s="11" t="s">
        <v>49</v>
      </c>
      <c r="C44" s="25">
        <v>112423</v>
      </c>
      <c r="D44" s="28">
        <f t="shared" si="0"/>
        <v>0</v>
      </c>
      <c r="E44" s="28">
        <v>112423</v>
      </c>
    </row>
    <row r="45" spans="1:5" ht="71.400000000000006" customHeight="1" x14ac:dyDescent="0.3">
      <c r="A45" s="33" t="s">
        <v>65</v>
      </c>
      <c r="B45" s="34" t="s">
        <v>72</v>
      </c>
      <c r="C45" s="35">
        <v>7581840</v>
      </c>
      <c r="D45" s="28">
        <f t="shared" si="0"/>
        <v>1460000</v>
      </c>
      <c r="E45" s="28">
        <v>9041840</v>
      </c>
    </row>
    <row r="46" spans="1:5" ht="77.400000000000006" customHeight="1" x14ac:dyDescent="0.3">
      <c r="A46" s="33" t="s">
        <v>66</v>
      </c>
      <c r="B46" s="34" t="s">
        <v>73</v>
      </c>
      <c r="C46" s="35">
        <v>441144</v>
      </c>
      <c r="D46" s="28">
        <f t="shared" si="0"/>
        <v>-302544</v>
      </c>
      <c r="E46" s="28">
        <v>138600</v>
      </c>
    </row>
    <row r="47" spans="1:5" ht="82.8" customHeight="1" x14ac:dyDescent="0.3">
      <c r="A47" s="33" t="s">
        <v>67</v>
      </c>
      <c r="B47" s="34" t="s">
        <v>74</v>
      </c>
      <c r="C47" s="35">
        <v>118114</v>
      </c>
      <c r="D47" s="28">
        <f t="shared" si="0"/>
        <v>3971</v>
      </c>
      <c r="E47" s="28">
        <v>122085</v>
      </c>
    </row>
    <row r="48" spans="1:5" ht="61.5" customHeight="1" x14ac:dyDescent="0.3">
      <c r="A48" s="33" t="s">
        <v>68</v>
      </c>
      <c r="B48" s="34" t="s">
        <v>75</v>
      </c>
      <c r="C48" s="35">
        <v>3014321</v>
      </c>
      <c r="D48" s="28">
        <f t="shared" si="0"/>
        <v>360000</v>
      </c>
      <c r="E48" s="28">
        <v>3374321</v>
      </c>
    </row>
    <row r="49" spans="1:5" ht="79.8" customHeight="1" x14ac:dyDescent="0.3">
      <c r="A49" s="33" t="s">
        <v>69</v>
      </c>
      <c r="B49" s="34" t="s">
        <v>76</v>
      </c>
      <c r="C49" s="35">
        <v>174762</v>
      </c>
      <c r="D49" s="28">
        <f t="shared" si="0"/>
        <v>-32000</v>
      </c>
      <c r="E49" s="28">
        <v>142762</v>
      </c>
    </row>
    <row r="50" spans="1:5" ht="61.5" customHeight="1" x14ac:dyDescent="0.3">
      <c r="A50" s="33" t="s">
        <v>70</v>
      </c>
      <c r="B50" s="34" t="s">
        <v>77</v>
      </c>
      <c r="C50" s="35">
        <v>21586950</v>
      </c>
      <c r="D50" s="28">
        <f t="shared" si="0"/>
        <v>3560000</v>
      </c>
      <c r="E50" s="28">
        <v>25146950</v>
      </c>
    </row>
    <row r="51" spans="1:5" ht="103.8" customHeight="1" x14ac:dyDescent="0.3">
      <c r="A51" s="33" t="s">
        <v>71</v>
      </c>
      <c r="B51" s="34" t="s">
        <v>78</v>
      </c>
      <c r="C51" s="35">
        <v>5349207</v>
      </c>
      <c r="D51" s="28">
        <f t="shared" si="0"/>
        <v>-231145</v>
      </c>
      <c r="E51" s="28">
        <v>5118062</v>
      </c>
    </row>
    <row r="52" spans="1:5" ht="61.5" customHeight="1" x14ac:dyDescent="0.3">
      <c r="A52" s="33" t="s">
        <v>79</v>
      </c>
      <c r="B52" s="34" t="s">
        <v>82</v>
      </c>
      <c r="C52" s="35">
        <v>1884747</v>
      </c>
      <c r="D52" s="28">
        <f t="shared" si="0"/>
        <v>588831</v>
      </c>
      <c r="E52" s="28">
        <v>2473578</v>
      </c>
    </row>
    <row r="53" spans="1:5" ht="61.5" customHeight="1" x14ac:dyDescent="0.3">
      <c r="A53" s="33" t="s">
        <v>80</v>
      </c>
      <c r="B53" s="34" t="s">
        <v>83</v>
      </c>
      <c r="C53" s="35">
        <v>28343</v>
      </c>
      <c r="D53" s="28">
        <f t="shared" si="0"/>
        <v>-5763.6500000000015</v>
      </c>
      <c r="E53" s="28">
        <v>22579.35</v>
      </c>
    </row>
    <row r="54" spans="1:5" ht="61.5" customHeight="1" x14ac:dyDescent="0.3">
      <c r="A54" s="33" t="s">
        <v>81</v>
      </c>
      <c r="B54" s="34" t="s">
        <v>84</v>
      </c>
      <c r="C54" s="35">
        <v>8710036</v>
      </c>
      <c r="D54" s="28">
        <f t="shared" si="0"/>
        <v>0</v>
      </c>
      <c r="E54" s="28">
        <v>8710036</v>
      </c>
    </row>
    <row r="55" spans="1:5" ht="82.8" customHeight="1" x14ac:dyDescent="0.3">
      <c r="A55" s="33" t="s">
        <v>89</v>
      </c>
      <c r="B55" s="34" t="s">
        <v>90</v>
      </c>
      <c r="C55" s="35">
        <v>0</v>
      </c>
      <c r="D55" s="28">
        <f t="shared" si="0"/>
        <v>450964</v>
      </c>
      <c r="E55" s="28">
        <v>450964</v>
      </c>
    </row>
    <row r="56" spans="1:5" ht="82.8" customHeight="1" x14ac:dyDescent="0.3">
      <c r="A56" s="33" t="s">
        <v>91</v>
      </c>
      <c r="B56" s="34" t="s">
        <v>92</v>
      </c>
      <c r="C56" s="35">
        <v>0</v>
      </c>
      <c r="D56" s="28">
        <f t="shared" si="0"/>
        <v>1100000</v>
      </c>
      <c r="E56" s="28">
        <v>1100000</v>
      </c>
    </row>
    <row r="57" spans="1:5" ht="82.8" customHeight="1" x14ac:dyDescent="0.3">
      <c r="A57" s="33" t="s">
        <v>93</v>
      </c>
      <c r="B57" s="11" t="s">
        <v>94</v>
      </c>
      <c r="C57" s="35">
        <v>0</v>
      </c>
      <c r="D57" s="28">
        <f t="shared" si="0"/>
        <v>217718</v>
      </c>
      <c r="E57" s="28">
        <v>217718</v>
      </c>
    </row>
    <row r="58" spans="1:5" ht="23.25" customHeight="1" x14ac:dyDescent="0.3">
      <c r="A58" s="6" t="s">
        <v>55</v>
      </c>
      <c r="B58" s="14" t="s">
        <v>54</v>
      </c>
      <c r="C58" s="26">
        <f>C61+C60+C62</f>
        <v>29827706</v>
      </c>
      <c r="D58" s="30">
        <f>D61+D60+D62+D63</f>
        <v>634987.76</v>
      </c>
      <c r="E58" s="30">
        <f>E61+E60+E62+E63</f>
        <v>30462693.760000002</v>
      </c>
    </row>
    <row r="59" spans="1:5" ht="20.25" customHeight="1" x14ac:dyDescent="0.3">
      <c r="A59" s="13"/>
      <c r="B59" s="11" t="s">
        <v>5</v>
      </c>
      <c r="C59" s="27"/>
      <c r="D59" s="28"/>
      <c r="E59" s="28"/>
    </row>
    <row r="60" spans="1:5" ht="76.8" customHeight="1" thickBot="1" x14ac:dyDescent="0.35">
      <c r="A60" s="12" t="s">
        <v>6</v>
      </c>
      <c r="B60" s="19" t="s">
        <v>60</v>
      </c>
      <c r="C60" s="25">
        <v>3124800</v>
      </c>
      <c r="D60" s="28">
        <f t="shared" ref="D60:D63" si="1">E60-C60</f>
        <v>0</v>
      </c>
      <c r="E60" s="28">
        <v>3124800</v>
      </c>
    </row>
    <row r="61" spans="1:5" ht="66" customHeight="1" x14ac:dyDescent="0.3">
      <c r="A61" s="36" t="s">
        <v>7</v>
      </c>
      <c r="B61" s="19" t="s">
        <v>50</v>
      </c>
      <c r="C61" s="37">
        <v>6273200</v>
      </c>
      <c r="D61" s="38">
        <f t="shared" si="1"/>
        <v>-69570</v>
      </c>
      <c r="E61" s="38">
        <v>6203630</v>
      </c>
    </row>
    <row r="62" spans="1:5" ht="66" customHeight="1" x14ac:dyDescent="0.3">
      <c r="A62" s="39" t="s">
        <v>8</v>
      </c>
      <c r="B62" s="11" t="s">
        <v>86</v>
      </c>
      <c r="C62" s="40">
        <v>20429706</v>
      </c>
      <c r="D62" s="28">
        <f t="shared" si="1"/>
        <v>202928</v>
      </c>
      <c r="E62" s="28">
        <v>20632634</v>
      </c>
    </row>
    <row r="63" spans="1:5" ht="84" x14ac:dyDescent="0.3">
      <c r="A63" s="41" t="s">
        <v>9</v>
      </c>
      <c r="B63" s="11" t="s">
        <v>95</v>
      </c>
      <c r="C63" s="42">
        <v>0</v>
      </c>
      <c r="D63" s="28">
        <f t="shared" si="1"/>
        <v>501629.76</v>
      </c>
      <c r="E63" s="28">
        <v>501629.76</v>
      </c>
    </row>
    <row r="64" spans="1:5" x14ac:dyDescent="0.3">
      <c r="D64" s="29"/>
      <c r="E64" s="29"/>
    </row>
    <row r="65" spans="4:5" x14ac:dyDescent="0.3">
      <c r="D65" s="29"/>
      <c r="E65" s="29"/>
    </row>
    <row r="66" spans="4:5" x14ac:dyDescent="0.3">
      <c r="D66" s="29"/>
      <c r="E66" s="29"/>
    </row>
  </sheetData>
  <mergeCells count="2">
    <mergeCell ref="A2:E2"/>
    <mergeCell ref="B1:E1"/>
  </mergeCells>
  <phoneticPr fontId="11" type="noConversion"/>
  <printOptions horizontalCentered="1"/>
  <pageMargins left="0.39370078740157483" right="0.39370078740157483" top="0.78740157480314965" bottom="0.39370078740157483" header="0.51181102362204722" footer="0.19685039370078741"/>
  <pageSetup paperSize="9" scale="66" firstPageNumber="49" orientation="portrait" useFirstPageNumber="1" r:id="rId1"/>
  <rowBreaks count="1" manualBreakCount="1">
    <brk id="22" max="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 1</vt:lpstr>
      <vt:lpstr>'Лист 1'!Заголовки_для_печати</vt:lpstr>
      <vt:lpstr>'Лист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Klimova EV.</dc:creator>
  <cp:lastModifiedBy>User</cp:lastModifiedBy>
  <cp:lastPrinted>2019-10-31T13:37:16Z</cp:lastPrinted>
  <dcterms:created xsi:type="dcterms:W3CDTF">2019-10-15T09:31:20Z</dcterms:created>
  <dcterms:modified xsi:type="dcterms:W3CDTF">2022-01-18T12:05:31Z</dcterms:modified>
</cp:coreProperties>
</file>