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16" yWindow="72" windowWidth="16200" windowHeight="12660" activeTab="3"/>
  </bookViews>
  <sheets>
    <sheet name="Формы 2017-2021(полн.круг)" sheetId="1" r:id="rId1"/>
    <sheet name="Формы 2017-2021 (КР и СР)" sheetId="10" r:id="rId2"/>
    <sheet name="Прил. к ф-1И(Инв)" sheetId="14" r:id="rId3"/>
    <sheet name="Прил. к ф-1АПК" sheetId="15" r:id="rId4"/>
    <sheet name="МП 2017-2021" sheetId="16" r:id="rId5"/>
  </sheets>
  <definedNames>
    <definedName name="_xlnm.Print_Titles" localSheetId="4">'МП 2017-2021'!$3:$4</definedName>
    <definedName name="_xlnm.Print_Titles" localSheetId="1">'Формы 2017-2021 (КР и СР)'!$1:$4</definedName>
    <definedName name="_xlnm.Print_Titles" localSheetId="0">'Формы 2017-2021(полн.круг)'!$1:$4</definedName>
    <definedName name="_xlnm.Print_Area" localSheetId="4">'МП 2017-2021'!$A$1:$G$51</definedName>
    <definedName name="_xlnm.Print_Area" localSheetId="1">'Формы 2017-2021 (КР и СР)'!$A$1:$G$71</definedName>
    <definedName name="_xlnm.Print_Area" localSheetId="0">'Формы 2017-2021(полн.круг)'!$A$1:$G$195</definedName>
  </definedNames>
  <calcPr calcId="145621"/>
</workbook>
</file>

<file path=xl/calcChain.xml><?xml version="1.0" encoding="utf-8"?>
<calcChain xmlns="http://schemas.openxmlformats.org/spreadsheetml/2006/main">
  <c r="G32" i="15" l="1"/>
  <c r="F32" i="15"/>
  <c r="E32" i="15"/>
  <c r="D32" i="15"/>
  <c r="C32" i="15"/>
  <c r="G31" i="15"/>
  <c r="F31" i="15"/>
  <c r="E31" i="15"/>
  <c r="D31" i="15"/>
  <c r="C31" i="15"/>
  <c r="G29" i="15"/>
  <c r="F29" i="15"/>
  <c r="E29" i="15"/>
  <c r="D29" i="15"/>
  <c r="C29" i="15"/>
  <c r="G28" i="15"/>
  <c r="F28" i="15"/>
  <c r="E28" i="15"/>
  <c r="D28" i="15"/>
  <c r="C28" i="15"/>
  <c r="G27" i="15"/>
  <c r="F27" i="15"/>
  <c r="E27" i="15"/>
  <c r="D27" i="15"/>
  <c r="C27" i="15"/>
  <c r="D14" i="15"/>
  <c r="G11" i="15"/>
  <c r="G14" i="15" s="1"/>
  <c r="F11" i="15"/>
  <c r="F14" i="15" s="1"/>
  <c r="E11" i="15"/>
  <c r="E14" i="15" s="1"/>
  <c r="D11" i="15"/>
  <c r="C11" i="15"/>
  <c r="C14" i="15" s="1"/>
  <c r="D11" i="16" l="1"/>
  <c r="G44" i="10" l="1"/>
  <c r="F44" i="10"/>
  <c r="E44" i="10"/>
  <c r="D44" i="10"/>
  <c r="C44" i="10"/>
  <c r="K8" i="14" l="1"/>
  <c r="J8" i="14"/>
  <c r="I8" i="14"/>
  <c r="H8" i="14"/>
  <c r="G8" i="14"/>
  <c r="F8" i="14"/>
  <c r="D8" i="14"/>
  <c r="G76" i="1"/>
  <c r="F76" i="1"/>
  <c r="E76" i="1"/>
  <c r="D76" i="1"/>
  <c r="C76" i="1"/>
  <c r="B6" i="14" l="1"/>
  <c r="K19" i="14"/>
  <c r="J19" i="14"/>
  <c r="I19" i="14"/>
  <c r="H19" i="14"/>
  <c r="G19" i="14"/>
  <c r="F19" i="14"/>
  <c r="E19" i="14"/>
  <c r="D19" i="14"/>
  <c r="C19" i="14"/>
  <c r="B19" i="14"/>
  <c r="E32" i="16" l="1"/>
  <c r="C32" i="16"/>
  <c r="G36" i="16"/>
  <c r="G32" i="16" s="1"/>
  <c r="F36" i="16"/>
  <c r="F32" i="16" s="1"/>
  <c r="E36" i="16"/>
  <c r="D36" i="16"/>
  <c r="D32" i="16" s="1"/>
  <c r="C36" i="16"/>
  <c r="G7" i="16" l="1"/>
  <c r="D7" i="16"/>
  <c r="G11" i="16"/>
  <c r="F11" i="16"/>
  <c r="F7" i="16" s="1"/>
  <c r="E11" i="16"/>
  <c r="E7" i="16" s="1"/>
  <c r="C11" i="16"/>
  <c r="C7" i="16" s="1"/>
  <c r="K24" i="14" l="1"/>
  <c r="K14" i="14" s="1"/>
  <c r="J24" i="14"/>
  <c r="J14" i="14" s="1"/>
  <c r="I24" i="14"/>
  <c r="I14" i="14" s="1"/>
  <c r="H24" i="14"/>
  <c r="H14" i="14" s="1"/>
  <c r="G24" i="14"/>
  <c r="G14" i="14" s="1"/>
  <c r="F24" i="14"/>
  <c r="F14" i="14" s="1"/>
  <c r="E24" i="14"/>
  <c r="E14" i="14" s="1"/>
  <c r="D24" i="14"/>
  <c r="D14" i="14" s="1"/>
  <c r="C24" i="14"/>
  <c r="C14" i="14" s="1"/>
  <c r="B24" i="14"/>
  <c r="C6" i="14" l="1"/>
  <c r="I6" i="14"/>
  <c r="G6" i="14"/>
  <c r="K6" i="14"/>
  <c r="E6" i="14"/>
  <c r="F6" i="14"/>
  <c r="J6" i="14"/>
  <c r="H6" i="14"/>
  <c r="D6" i="14"/>
  <c r="B14" i="14"/>
  <c r="G6" i="1"/>
  <c r="F6" i="1"/>
  <c r="E6" i="1"/>
  <c r="D6" i="1"/>
  <c r="C6" i="1"/>
</calcChain>
</file>

<file path=xl/sharedStrings.xml><?xml version="1.0" encoding="utf-8"?>
<sst xmlns="http://schemas.openxmlformats.org/spreadsheetml/2006/main" count="891" uniqueCount="306">
  <si>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</si>
  <si>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</si>
  <si>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</si>
  <si>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</si>
  <si>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Объем прибыли по прибыльным организациям</t>
  </si>
  <si>
    <t>Объем убытков по убыточным организациям</t>
  </si>
  <si>
    <t>Количество прибыльных организаций</t>
  </si>
  <si>
    <t>ед.</t>
  </si>
  <si>
    <t>Количество убыточных организаций</t>
  </si>
  <si>
    <t>индекс физического объема</t>
  </si>
  <si>
    <t>%</t>
  </si>
  <si>
    <t>в том числе:</t>
  </si>
  <si>
    <t>материальные затраты</t>
  </si>
  <si>
    <t>амортизация основных средств</t>
  </si>
  <si>
    <t>затраты на оплату труда</t>
  </si>
  <si>
    <t>отчисления на социальные нужды</t>
  </si>
  <si>
    <t>прочие затраты</t>
  </si>
  <si>
    <t>Валовая продукция сельского хозяйства во всех категориях хозяйств</t>
  </si>
  <si>
    <t>Затраты на производство продукции</t>
  </si>
  <si>
    <t>Форма 1-С "Строительство"</t>
  </si>
  <si>
    <t>Объем предоставляемых жилищно-коммунальных услуг</t>
  </si>
  <si>
    <t>Жилищный фонд</t>
  </si>
  <si>
    <t>тыс.кв.м</t>
  </si>
  <si>
    <t xml:space="preserve">  в том числе, муниципальный</t>
  </si>
  <si>
    <t>Теплоснабжение</t>
  </si>
  <si>
    <t>Гкал</t>
  </si>
  <si>
    <t>Электроснабжение</t>
  </si>
  <si>
    <t>квт/час</t>
  </si>
  <si>
    <t>Холодное водоснабжение</t>
  </si>
  <si>
    <t>Горячее водоснабжение</t>
  </si>
  <si>
    <t>Канализация</t>
  </si>
  <si>
    <t>Форма 1-И "Инвестиции"</t>
  </si>
  <si>
    <t>Инвестиции в основной капитал за счет всех источников финансирования</t>
  </si>
  <si>
    <t>Из них за счет:</t>
  </si>
  <si>
    <t xml:space="preserve">  Прочих источников</t>
  </si>
  <si>
    <t>Развитие отраслей социальной сферы</t>
  </si>
  <si>
    <t>Ввод в эксплуатацию жилья, всего</t>
  </si>
  <si>
    <t>кв.м.</t>
  </si>
  <si>
    <t>Ввод в эксплуатацию дошкольных образовательных учреждений</t>
  </si>
  <si>
    <t>мест</t>
  </si>
  <si>
    <t>Ввод в эксплуатацию учреждений общего образования</t>
  </si>
  <si>
    <t>Ввод в эксплуатацию больниц</t>
  </si>
  <si>
    <t>Ввод в эксплуатацию амбулаторно-поликлинических учреждений</t>
  </si>
  <si>
    <t>Транспорт</t>
  </si>
  <si>
    <t>Связь</t>
  </si>
  <si>
    <t>Жилищно-коммунальное хозяйство</t>
  </si>
  <si>
    <t>тыс. чел.</t>
  </si>
  <si>
    <t>в т.ч. дети до 18 лет</t>
  </si>
  <si>
    <t>Фонд оплаты труда, всего</t>
  </si>
  <si>
    <t>Производство подакцизных видов продукции</t>
  </si>
  <si>
    <t>спирт, водка и ликероводочная продукция</t>
  </si>
  <si>
    <t>тыс. дал.</t>
  </si>
  <si>
    <t>вина и винные напитки</t>
  </si>
  <si>
    <t>пиво</t>
  </si>
  <si>
    <t>табак</t>
  </si>
  <si>
    <t>тыс. кг.</t>
  </si>
  <si>
    <t>сигареты</t>
  </si>
  <si>
    <t>млн. шт.</t>
  </si>
  <si>
    <t>ювелирные изделия</t>
  </si>
  <si>
    <t>млн. руб.</t>
  </si>
  <si>
    <t>Форма 1-ОФ "Основные фонды"</t>
  </si>
  <si>
    <t xml:space="preserve">Стоимость основных фондов по первоначальной стоимости на начало года - всего </t>
  </si>
  <si>
    <t>в том числе по отраслям:</t>
  </si>
  <si>
    <t>промышленность</t>
  </si>
  <si>
    <t>строительство</t>
  </si>
  <si>
    <t>сельское хозяйство</t>
  </si>
  <si>
    <t>транспорт</t>
  </si>
  <si>
    <t>связь</t>
  </si>
  <si>
    <t>жилищно-коммунальное хозяйство</t>
  </si>
  <si>
    <t>прочее</t>
  </si>
  <si>
    <t>Ввод в действие новых основных фондов в ценах соответствующих лет</t>
  </si>
  <si>
    <t>Ликвидация основных фондов по полной балансовой стоимости</t>
  </si>
  <si>
    <t>Стоимость основных фондов по остаточной стоимости на начало года - всего</t>
  </si>
  <si>
    <t>Стоимость основных фондов непроизводственного назначения - всего</t>
  </si>
  <si>
    <t>Форма 1-В "Выручка" (Сводный расчет выручки от реализации)</t>
  </si>
  <si>
    <t>Выручка от реализации товаров, продукции, работ, услуг (без НДС, акцизов и прочих аналогичных платежей) - всего</t>
  </si>
  <si>
    <t>тыс. руб.</t>
  </si>
  <si>
    <t>транспорт и связь</t>
  </si>
  <si>
    <t>торговля и общественное питание</t>
  </si>
  <si>
    <t>наука и научное обслуживание</t>
  </si>
  <si>
    <t>другие виды деятельности</t>
  </si>
  <si>
    <t>Форма 1-А "Амортизация" (Сводный расчет амортизационных отчислений)</t>
  </si>
  <si>
    <t>Амортизационные отчисления - всего</t>
  </si>
  <si>
    <t>Амортизация основных средств</t>
  </si>
  <si>
    <t>Фонд оплаты труда</t>
  </si>
  <si>
    <t>Ед. измер.</t>
  </si>
  <si>
    <t xml:space="preserve">Всего по полному кругу организаций </t>
  </si>
  <si>
    <t>тыс.м3</t>
  </si>
  <si>
    <t>Форма 1-ПО "Предприятия и организации"</t>
  </si>
  <si>
    <t>Наименование стройки, объекта</t>
  </si>
  <si>
    <t xml:space="preserve">тыс. руб. </t>
  </si>
  <si>
    <t>ввод мощностей</t>
  </si>
  <si>
    <t>из них:</t>
  </si>
  <si>
    <t>Из них за счет средств индивидуальных застройщиков</t>
  </si>
  <si>
    <t xml:space="preserve">Прибыль (убыток) от продаж </t>
  </si>
  <si>
    <t xml:space="preserve">в том числе субсидии из бюджетов </t>
  </si>
  <si>
    <t>Объем работ, выполненных по виду деятельности     "Строительство"</t>
  </si>
  <si>
    <t>из них: выполненных на территории других МО</t>
  </si>
  <si>
    <t>Инвестиционная программа (по полному кругу предприятий)</t>
  </si>
  <si>
    <t>Форма 1-З "Население и занятость"</t>
  </si>
  <si>
    <t>обрабатывающие производства</t>
  </si>
  <si>
    <t>Форма 1-ОТ "Оплата труда"</t>
  </si>
  <si>
    <t>добывающие производства</t>
  </si>
  <si>
    <t>Форма 1-П "Промышленное производство"</t>
  </si>
  <si>
    <t xml:space="preserve">Финансовые результаты деятельности сельскохозяйственных организаций </t>
  </si>
  <si>
    <t xml:space="preserve">в том числе по организациям перешедшим на уплату единого сельскохозяйственного налога </t>
  </si>
  <si>
    <t>руб.</t>
  </si>
  <si>
    <t>Форма 1-АПК "Сельскохозяйственное производство"</t>
  </si>
  <si>
    <t>в том числе</t>
  </si>
  <si>
    <t xml:space="preserve">Объем отгруженной продукции по малым предприятиям                    </t>
  </si>
  <si>
    <t xml:space="preserve">      Сельскохозяйственное производство (разделы А, В ОКВЭД)</t>
  </si>
  <si>
    <t xml:space="preserve">      Промышленнное производство (разделы С, D, Е ОКВЭД)</t>
  </si>
  <si>
    <t xml:space="preserve">      Оптовая и розничная торговля, ремонт (раздел G ОКВЭД)</t>
  </si>
  <si>
    <t xml:space="preserve">      Транспорт и связь (раздел I ОКВЭД)</t>
  </si>
  <si>
    <t xml:space="preserve">      Финансовая деятельность (раздел J ОКВЭД)</t>
  </si>
  <si>
    <t xml:space="preserve">      Операции с недвижимым имуществом, аренда и представление услуг (раздел К ОКВЭД)</t>
  </si>
  <si>
    <t xml:space="preserve">      Государственное управление (раздел L ОКВЭД)</t>
  </si>
  <si>
    <t xml:space="preserve">      Образование (раздел М ОКВЭД)</t>
  </si>
  <si>
    <t xml:space="preserve">      Здравоохранение (раздел N ОКВЭД)</t>
  </si>
  <si>
    <t xml:space="preserve">      Предоставление прочих коммунальных, социальных и персональных услуг (раздел О ОКВЭД)</t>
  </si>
  <si>
    <t xml:space="preserve">      Прочие виды экономической деятельности</t>
  </si>
  <si>
    <t xml:space="preserve">      Строительство (раздел F ОКВЭД)</t>
  </si>
  <si>
    <t xml:space="preserve">Количество зарегистрированных предприятий и организаций  </t>
  </si>
  <si>
    <t>За счет собственных средств организаций - всего</t>
  </si>
  <si>
    <t>1. (указать наименование организации)</t>
  </si>
  <si>
    <t>1. кредиты банков</t>
  </si>
  <si>
    <t xml:space="preserve">2. заемные средства других организаций </t>
  </si>
  <si>
    <t>3. иностранные инвестиции</t>
  </si>
  <si>
    <t>4. средства внебюджетных фондов</t>
  </si>
  <si>
    <t>Всего по МР (ГО)</t>
  </si>
  <si>
    <t>в том числе осуществляющих деятельность-всего</t>
  </si>
  <si>
    <t xml:space="preserve">из них: </t>
  </si>
  <si>
    <t>Валовая продукция сельского хозяйства в сельскохозяйственных  организациях</t>
  </si>
  <si>
    <t xml:space="preserve">  Собственных средств организаций</t>
  </si>
  <si>
    <t>Численность населения на конец года</t>
  </si>
  <si>
    <t>Прибыль (убыток) от прочих операций (прочие доходы и расходы)</t>
  </si>
  <si>
    <t>Прибыль (убыток) до налогообложения</t>
  </si>
  <si>
    <t>Приложение к форме 1-И "Инвестиции"</t>
  </si>
  <si>
    <t>Среднемесячная заработная плата на 1 работника</t>
  </si>
  <si>
    <t xml:space="preserve">  Бюджетных средств</t>
  </si>
  <si>
    <t>1. (указать наименование организации и размер)</t>
  </si>
  <si>
    <t>За счет бюджетных средств - всего</t>
  </si>
  <si>
    <t>1. за счет средств федерального бюджета</t>
  </si>
  <si>
    <t>2. за счет средств областного бюджета</t>
  </si>
  <si>
    <t xml:space="preserve">3. за счет средств местного бюджета </t>
  </si>
  <si>
    <t>За счет прочих источников - всего</t>
  </si>
  <si>
    <t>Исполнитель (полностью Ф.И.О.):</t>
  </si>
  <si>
    <t>телефон:</t>
  </si>
  <si>
    <t xml:space="preserve">электронный адрес </t>
  </si>
  <si>
    <t>Индекс промышленного производства по малым  предприятиям</t>
  </si>
  <si>
    <t xml:space="preserve">В том числе по крупным и средним организациям  </t>
  </si>
  <si>
    <t>Количество крупных и средних предприятий</t>
  </si>
  <si>
    <t>млн.руб.</t>
  </si>
  <si>
    <t>Форма 1-МП «Малое предпринимательство»</t>
  </si>
  <si>
    <t>Показатели</t>
  </si>
  <si>
    <t>Ед.     изм.</t>
  </si>
  <si>
    <t>отчет</t>
  </si>
  <si>
    <t>оценка</t>
  </si>
  <si>
    <t>прогноз</t>
  </si>
  <si>
    <t>в том числе по видам экономической деятельности (ОКВЭД):</t>
  </si>
  <si>
    <t>строительство (F)</t>
  </si>
  <si>
    <t>прочие виды деятельности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</si>
  <si>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</si>
  <si>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</si>
  <si>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</si>
  <si>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 Продано товаров несобственного производства</t>
  </si>
  <si>
    <t>Выручка от продажи товаров, работ и услуг (без НДС)</t>
  </si>
  <si>
    <t>Инвестиции в основной капитал</t>
  </si>
  <si>
    <t xml:space="preserve"> Фонд начисленной заработной платы</t>
  </si>
  <si>
    <t xml:space="preserve">                                      к предыдущему году в сопоставимых ценах</t>
  </si>
  <si>
    <t xml:space="preserve">                                              к предыдущему году в сопоставимых ценах</t>
  </si>
  <si>
    <t xml:space="preserve">                                            к предыдущему году в сопоставимых ценах</t>
  </si>
  <si>
    <t xml:space="preserve">                                        к предыдущему году в сопоставимых ценах</t>
  </si>
  <si>
    <t>рублей</t>
  </si>
  <si>
    <t>Численность работающих в сельскохозяйственных организациях</t>
  </si>
  <si>
    <t>Фонд оплаты труда в в сельскохозяйственных организациях</t>
  </si>
  <si>
    <t xml:space="preserve">Среднемесячная заработная плата на 1 работника </t>
  </si>
  <si>
    <t>Себестоимость проданных товаров, продукции (работ, услуг)</t>
  </si>
  <si>
    <t>Приложение к форме 1-АПК</t>
  </si>
  <si>
    <t>Ед.                   измер.</t>
  </si>
  <si>
    <t xml:space="preserve"> тыс.руб.</t>
  </si>
  <si>
    <t>в действующих ценах каждого года</t>
  </si>
  <si>
    <t>продукция животноводства</t>
  </si>
  <si>
    <t>зерно (в весе после доработки)</t>
  </si>
  <si>
    <t xml:space="preserve"> тонн</t>
  </si>
  <si>
    <t>картофель</t>
  </si>
  <si>
    <t>овощи (открытого и закрытого грунта)</t>
  </si>
  <si>
    <t>льноволокно</t>
  </si>
  <si>
    <t>мясо скота и птицы (в живом весе)</t>
  </si>
  <si>
    <t>молоко</t>
  </si>
  <si>
    <t>яйца</t>
  </si>
  <si>
    <t>тыс. штук</t>
  </si>
  <si>
    <t xml:space="preserve">крестьянских (фермерских) хозяйствах </t>
  </si>
  <si>
    <t xml:space="preserve">хозяйствах населения </t>
  </si>
  <si>
    <t>Производство продукции перерабатывающей промышленности АПК</t>
  </si>
  <si>
    <t>мясо, включая субпродукты 1 категории</t>
  </si>
  <si>
    <t>тонн</t>
  </si>
  <si>
    <t>цельномолочная продукция</t>
  </si>
  <si>
    <t>спирт этиловый из пищевого сырья</t>
  </si>
  <si>
    <t>тыс.дкл.</t>
  </si>
  <si>
    <t>водка и ликероводочные изделия</t>
  </si>
  <si>
    <t xml:space="preserve"> Производство товарной продукции промышленного рыбоводства (улов рыбы)</t>
  </si>
  <si>
    <t xml:space="preserve">в сопоставимых ценах к предыдущему году </t>
  </si>
  <si>
    <t xml:space="preserve">% </t>
  </si>
  <si>
    <t xml:space="preserve"> крестьянских (фермерских) хозяйств</t>
  </si>
  <si>
    <t>хозяйств населения</t>
  </si>
  <si>
    <t>Производство продукции сельского хозяйства</t>
  </si>
  <si>
    <t>Валовая продукция сельского хозяйства - всего</t>
  </si>
  <si>
    <t>Из общего объема валовой продукции</t>
  </si>
  <si>
    <t>продукция растениеводства</t>
  </si>
  <si>
    <t xml:space="preserve"> сельскохозяйственных организаций</t>
  </si>
  <si>
    <t>Производство основных видов сельскохозяйственной продукции (все категории хозяйств)</t>
  </si>
  <si>
    <t xml:space="preserve"> в сельскохозяйственных организациях - (по полному кругу)</t>
  </si>
  <si>
    <t>В том числе  продукция:</t>
  </si>
  <si>
    <t>товарная пищевая рыбная продукция,  включая рыбные консервы</t>
  </si>
  <si>
    <t xml:space="preserve"> </t>
  </si>
  <si>
    <t>Количество  организаций - всего</t>
  </si>
  <si>
    <t xml:space="preserve">Удельный вес прибыльных организаций </t>
  </si>
  <si>
    <t>Рентабельность</t>
  </si>
  <si>
    <t>Справочно:</t>
  </si>
  <si>
    <t>Численность работающих в среднегодовом исчислении, всего</t>
  </si>
  <si>
    <t>2017 г.</t>
  </si>
  <si>
    <t>2018 г.</t>
  </si>
  <si>
    <t xml:space="preserve">Индекс промышленного производства                              всего по раделам В, С, D, E  ОКВЭД </t>
  </si>
  <si>
    <t>Объем отгруженной продукции (без НДС и акцизов) всего по разделам В, С, D, E  ОКВЭД</t>
  </si>
  <si>
    <t>Выручка от реализации товаров, продукции, работ, услуг (без НДС, акцизов) - всего</t>
  </si>
  <si>
    <t>2019 г.</t>
  </si>
  <si>
    <t>2020 г.</t>
  </si>
  <si>
    <t>сельское, лесное хозяйство, охота, рыболовство и рыбоводство  (А)</t>
  </si>
  <si>
    <t>промышленное производство (разделы B,С, D, E)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</si>
  <si>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</si>
  <si>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</si>
  <si>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</si>
  <si>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</si>
  <si>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</si>
  <si>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</si>
  <si>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</si>
  <si>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>2020 г. (прогноз)</t>
  </si>
  <si>
    <t>2019 г. (прогноз)</t>
  </si>
  <si>
    <t>2021 г.</t>
  </si>
  <si>
    <t xml:space="preserve"> Количество малых предприятий на конец года (по данным из единого реестра СМСП)</t>
  </si>
  <si>
    <t>2021 г.      прогноз</t>
  </si>
  <si>
    <t>2020 г.          прогноз</t>
  </si>
  <si>
    <t>2019 г.  прогноз</t>
  </si>
  <si>
    <t>2018 г. оценка</t>
  </si>
  <si>
    <t>2017 г.    отчет</t>
  </si>
  <si>
    <t xml:space="preserve">обеспечение электрической энергией, газом и паром, </t>
  </si>
  <si>
    <t>водоснабжение; водоотведение, организация сбора и утилизации отходов.</t>
  </si>
  <si>
    <t xml:space="preserve">обеспечение электрической энергией, газом и паром </t>
  </si>
  <si>
    <t xml:space="preserve">  справочно: средства населения на ИЖС</t>
  </si>
  <si>
    <t>2017 г. (отчет)</t>
  </si>
  <si>
    <t>2018 г. (оценка)</t>
  </si>
  <si>
    <t>2021 г. (прогноз)</t>
  </si>
  <si>
    <t>5. другое (указать)</t>
  </si>
  <si>
    <t xml:space="preserve"> Средства населения на ИЖС</t>
  </si>
  <si>
    <t>Исполнитель Зиновкина В.С.</t>
  </si>
  <si>
    <t>телефон:84844321967</t>
  </si>
  <si>
    <t xml:space="preserve">электронный zinovkinav@yandex.ru </t>
  </si>
  <si>
    <t>Исполнитель (полностью Ф.И.О.):Зиновкина В.С.</t>
  </si>
  <si>
    <t>телефон:8484432167</t>
  </si>
  <si>
    <t>электронный адрес zinovkinav@yandex.ru</t>
  </si>
  <si>
    <t>Муниципальный район  Ульяновский район"</t>
  </si>
  <si>
    <t>Исполнитель Зиновкина Валентина Семеновна</t>
  </si>
  <si>
    <t>Муниципальный район (городской округ): "Ульяновский район"</t>
  </si>
  <si>
    <t>Строительство универсальной спортивной площадки</t>
  </si>
  <si>
    <t>Приобритение жилого помещения</t>
  </si>
  <si>
    <t>Строительство разворотной площадки</t>
  </si>
  <si>
    <t>Строительство пешеходного ограждения</t>
  </si>
  <si>
    <t>Реконструкция газовой котельной</t>
  </si>
  <si>
    <t>Приобритение  машин и оборудоввния</t>
  </si>
  <si>
    <t>Приобритение  машин и оборудоввния, компьютерной техники</t>
  </si>
  <si>
    <t>Реконструкция автодороги Козельск-Ульяново-Дудоровский-Хвастовичи-Ефимцево-Жуково</t>
  </si>
  <si>
    <t>Приобритение  автобуса</t>
  </si>
  <si>
    <t>Приобритение двигателя на автобус</t>
  </si>
  <si>
    <t>Приобритение снегоразбрасивателя</t>
  </si>
  <si>
    <t>приобритение навигатора</t>
  </si>
  <si>
    <t>Приобритение детских площадок</t>
  </si>
  <si>
    <t>Строительство автодороги Поздняково-Лосев</t>
  </si>
  <si>
    <t>строительство тротуара</t>
  </si>
  <si>
    <t>Приобритение мебели</t>
  </si>
  <si>
    <t>Прибритение  компьютерной техники</t>
  </si>
  <si>
    <t>Прибритение  хоз.инвентаря</t>
  </si>
  <si>
    <t>Приобритение автомобиля</t>
  </si>
  <si>
    <t>Строительство освещение цетрального сквера</t>
  </si>
  <si>
    <t>2\1</t>
  </si>
  <si>
    <t>2\2</t>
  </si>
  <si>
    <t>4\4</t>
  </si>
  <si>
    <t>5\5</t>
  </si>
  <si>
    <t>1\1</t>
  </si>
  <si>
    <t>17\17</t>
  </si>
  <si>
    <t>17\8</t>
  </si>
  <si>
    <r>
      <t>Муниципальный район (городской округ)</t>
    </r>
    <r>
      <rPr>
        <sz val="11"/>
        <rFont val="Times New Roman"/>
        <family val="1"/>
        <charset val="204"/>
      </rPr>
      <t xml:space="preserve"> Ульяновский район</t>
    </r>
  </si>
  <si>
    <t>12\11</t>
  </si>
  <si>
    <t>13\6</t>
  </si>
  <si>
    <t>73\61</t>
  </si>
  <si>
    <t>16\7</t>
  </si>
  <si>
    <t>Безвозмездное поступление ОС(автомобиля) ГП "Ульяновский лесхоз"</t>
  </si>
  <si>
    <t>ОООКФХ "Харчевников" приобритение поголовье свиней</t>
  </si>
  <si>
    <t>ОООКФХ "Харчевников" приобритение транспорта</t>
  </si>
  <si>
    <t>ООО "Ульяновский хлеб" приобритение транспорта</t>
  </si>
  <si>
    <t>ООО "Ульяновский дорожник" приобритени техниики и оборудования</t>
  </si>
  <si>
    <t>Муниципальный район " Ульяновский район"</t>
  </si>
  <si>
    <t>Исполнитель Овчинников Александр Николаевич</t>
  </si>
  <si>
    <t>телефон:84844321195</t>
  </si>
  <si>
    <t>3\3</t>
  </si>
  <si>
    <t>Исполнитель (полностью Ф.И.О.):Овчинников А.Н.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</si>
</sst>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"/>
    <numFmt numFmtId="165" formatCode="0.0%"/>
    <numFmt numFmtId="166" formatCode="#,##0.000"/>
    <numFmt numFmtId="167" formatCode="0.0"/>
    <numFmt numFmtId="168" formatCode="0.000"/>
  </numFmts>
  <fonts count="48" x14ac:knownFonts="1">
    <font>
      <sz val="10"/>
      <name val="Arial Cyr"/>
      <charset val="204"/>
    </font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4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i/>
      <sz val="10"/>
      <name val="Arial Cyr"/>
      <charset val="204"/>
    </font>
    <font>
      <b/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8"/>
      <color indexed="10"/>
      <name val="Arial Cyr"/>
      <charset val="204"/>
    </font>
    <font>
      <b/>
      <sz val="8"/>
      <name val="Arial Cyr"/>
      <family val="2"/>
      <charset val="204"/>
    </font>
    <font>
      <b/>
      <sz val="8"/>
      <name val="Arial Cyr"/>
      <charset val="204"/>
    </font>
    <font>
      <sz val="8"/>
      <name val="Arial Cyr"/>
      <family val="2"/>
      <charset val="204"/>
    </font>
    <font>
      <b/>
      <i/>
      <sz val="8"/>
      <name val="Arial Cyr"/>
      <family val="2"/>
      <charset val="204"/>
    </font>
    <font>
      <i/>
      <sz val="8"/>
      <name val="Times New Roman"/>
      <family val="1"/>
    </font>
    <font>
      <i/>
      <sz val="8"/>
      <name val="Arial Cyr"/>
      <family val="2"/>
      <charset val="204"/>
    </font>
    <font>
      <i/>
      <sz val="10"/>
      <color indexed="24"/>
      <name val="Arial Cyr"/>
      <family val="2"/>
      <charset val="204"/>
    </font>
    <font>
      <sz val="9"/>
      <color indexed="24"/>
      <name val="Arial Cyr"/>
      <family val="2"/>
      <charset val="204"/>
    </font>
    <font>
      <sz val="10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</borders>
  <cellStyleXfs count="15">
    <xf numFmtId="0" fontId="0" fillId="0" borderId="0"/>
    <xf numFmtId="0" fontId="2" fillId="0" borderId="0" applyProtection="0"/>
    <xf numFmtId="0" fontId="3" fillId="0" borderId="0" applyProtection="0"/>
    <xf numFmtId="0" fontId="4" fillId="0" borderId="0" applyNumberFormat="0" applyBorder="0" applyAlignment="0" applyProtection="0"/>
    <xf numFmtId="0" fontId="4" fillId="0" borderId="0" applyNumberFormat="0" applyBorder="0" applyProtection="0">
      <alignment horizontal="center"/>
    </xf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37" fillId="0" borderId="0"/>
    <xf numFmtId="0" fontId="6" fillId="0" borderId="0"/>
    <xf numFmtId="0" fontId="45" fillId="0" borderId="0" applyProtection="0"/>
    <xf numFmtId="0" fontId="46" fillId="0" borderId="0" applyProtection="0"/>
    <xf numFmtId="0" fontId="4" fillId="0" borderId="0"/>
  </cellStyleXfs>
  <cellXfs count="350">
    <xf numFmtId="0" fontId="0" fillId="0" borderId="0" xfId="0"/>
    <xf numFmtId="3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3" fontId="6" fillId="0" borderId="2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8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3" fontId="6" fillId="0" borderId="5" xfId="0" applyNumberFormat="1" applyFont="1" applyBorder="1" applyAlignment="1">
      <alignment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0" fontId="6" fillId="0" borderId="6" xfId="8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3" fontId="6" fillId="0" borderId="2" xfId="0" applyNumberFormat="1" applyFont="1" applyBorder="1" applyAlignment="1">
      <alignment horizontal="centerContinuous" vertical="center" wrapText="1"/>
    </xf>
    <xf numFmtId="0" fontId="6" fillId="0" borderId="1" xfId="2" applyNumberFormat="1" applyFont="1" applyBorder="1" applyAlignment="1">
      <alignment vertical="center"/>
    </xf>
    <xf numFmtId="3" fontId="6" fillId="0" borderId="7" xfId="0" applyNumberFormat="1" applyFont="1" applyBorder="1" applyAlignment="1">
      <alignment horizontal="right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0" fontId="6" fillId="0" borderId="8" xfId="2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" fontId="6" fillId="0" borderId="1" xfId="2" applyNumberFormat="1" applyFont="1" applyBorder="1" applyAlignment="1">
      <alignment vertical="center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vertical="center"/>
    </xf>
    <xf numFmtId="3" fontId="12" fillId="0" borderId="6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right" vertical="center"/>
    </xf>
    <xf numFmtId="3" fontId="11" fillId="0" borderId="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/>
    </xf>
    <xf numFmtId="165" fontId="6" fillId="0" borderId="1" xfId="7" applyNumberFormat="1" applyFont="1" applyBorder="1" applyAlignment="1">
      <alignment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9" fillId="0" borderId="18" xfId="8" applyNumberFormat="1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0" fontId="18" fillId="0" borderId="2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4" fillId="0" borderId="0" xfId="0" applyFont="1"/>
    <xf numFmtId="49" fontId="24" fillId="0" borderId="6" xfId="0" applyNumberFormat="1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 wrapText="1" indent="1"/>
    </xf>
    <xf numFmtId="0" fontId="0" fillId="0" borderId="1" xfId="0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vertical="top" wrapText="1"/>
    </xf>
    <xf numFmtId="3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top" wrapText="1"/>
    </xf>
    <xf numFmtId="0" fontId="18" fillId="0" borderId="22" xfId="0" applyFont="1" applyBorder="1" applyAlignment="1">
      <alignment horizontal="justify" vertical="top" wrapText="1"/>
    </xf>
    <xf numFmtId="0" fontId="19" fillId="0" borderId="9" xfId="0" applyFont="1" applyBorder="1" applyAlignment="1">
      <alignment vertical="center"/>
    </xf>
    <xf numFmtId="0" fontId="19" fillId="0" borderId="9" xfId="8" applyNumberFormat="1" applyFont="1" applyBorder="1" applyAlignment="1">
      <alignment vertical="center"/>
    </xf>
    <xf numFmtId="0" fontId="18" fillId="0" borderId="9" xfId="0" applyFont="1" applyFill="1" applyBorder="1" applyAlignment="1">
      <alignment vertical="top" wrapText="1"/>
    </xf>
    <xf numFmtId="3" fontId="6" fillId="0" borderId="4" xfId="0" applyNumberFormat="1" applyFont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28" fillId="0" borderId="0" xfId="0" applyFont="1"/>
    <xf numFmtId="0" fontId="33" fillId="0" borderId="6" xfId="5" applyNumberFormat="1" applyFont="1" applyFill="1" applyBorder="1" applyAlignment="1" applyProtection="1">
      <alignment horizontal="left" vertical="center" wrapText="1"/>
    </xf>
    <xf numFmtId="0" fontId="28" fillId="0" borderId="1" xfId="4" applyNumberFormat="1" applyFont="1" applyFill="1" applyBorder="1" applyAlignment="1" applyProtection="1">
      <alignment horizontal="center" vertical="center" wrapText="1"/>
    </xf>
    <xf numFmtId="168" fontId="28" fillId="0" borderId="6" xfId="5" applyNumberFormat="1" applyFont="1" applyFill="1" applyBorder="1" applyAlignment="1" applyProtection="1">
      <alignment horizontal="center" vertical="center" wrapText="1"/>
    </xf>
    <xf numFmtId="0" fontId="28" fillId="0" borderId="1" xfId="5" applyFont="1" applyBorder="1" applyAlignment="1">
      <alignment vertical="center" wrapText="1"/>
    </xf>
    <xf numFmtId="0" fontId="28" fillId="0" borderId="1" xfId="5" applyNumberFormat="1" applyFont="1" applyFill="1" applyBorder="1" applyAlignment="1" applyProtection="1">
      <alignment horizontal="left" vertical="center" wrapText="1" indent="2"/>
    </xf>
    <xf numFmtId="0" fontId="28" fillId="0" borderId="1" xfId="5" applyFont="1" applyBorder="1" applyAlignment="1">
      <alignment horizontal="left" vertical="center" wrapText="1" indent="2"/>
    </xf>
    <xf numFmtId="167" fontId="34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/>
    <xf numFmtId="0" fontId="33" fillId="0" borderId="1" xfId="5" applyNumberFormat="1" applyFont="1" applyFill="1" applyBorder="1" applyAlignment="1" applyProtection="1">
      <alignment horizontal="left" vertical="center" wrapText="1" indent="1"/>
    </xf>
    <xf numFmtId="0" fontId="33" fillId="0" borderId="1" xfId="5" applyNumberFormat="1" applyFont="1" applyFill="1" applyBorder="1" applyAlignment="1" applyProtection="1">
      <alignment horizontal="center" vertical="center" wrapText="1"/>
    </xf>
    <xf numFmtId="0" fontId="33" fillId="0" borderId="1" xfId="5" applyNumberFormat="1" applyFont="1" applyFill="1" applyBorder="1" applyAlignment="1" applyProtection="1">
      <alignment vertical="center" wrapText="1"/>
    </xf>
    <xf numFmtId="0" fontId="33" fillId="0" borderId="1" xfId="5" applyNumberFormat="1" applyFont="1" applyFill="1" applyBorder="1" applyAlignment="1" applyProtection="1">
      <alignment horizontal="left" vertical="center" wrapText="1" indent="7"/>
    </xf>
    <xf numFmtId="167" fontId="28" fillId="0" borderId="1" xfId="5" applyNumberFormat="1" applyFont="1" applyFill="1" applyBorder="1" applyAlignment="1" applyProtection="1">
      <alignment horizontal="center" vertical="center" wrapText="1"/>
    </xf>
    <xf numFmtId="0" fontId="33" fillId="0" borderId="1" xfId="5" applyNumberFormat="1" applyFont="1" applyFill="1" applyBorder="1" applyAlignment="1" applyProtection="1">
      <alignment horizontal="left" vertical="center" wrapText="1"/>
    </xf>
    <xf numFmtId="0" fontId="28" fillId="0" borderId="1" xfId="5" applyNumberFormat="1" applyFont="1" applyFill="1" applyBorder="1" applyAlignment="1" applyProtection="1">
      <alignment horizontal="left" vertical="center" wrapText="1" indent="1"/>
    </xf>
    <xf numFmtId="0" fontId="28" fillId="0" borderId="1" xfId="5" applyNumberFormat="1" applyFont="1" applyFill="1" applyBorder="1" applyAlignment="1" applyProtection="1">
      <alignment horizontal="center" vertical="center" wrapText="1"/>
    </xf>
    <xf numFmtId="167" fontId="28" fillId="0" borderId="1" xfId="6" applyNumberFormat="1" applyFont="1" applyBorder="1" applyAlignment="1">
      <alignment horizontal="center" vertical="center" wrapText="1"/>
    </xf>
    <xf numFmtId="0" fontId="28" fillId="0" borderId="6" xfId="4" applyNumberFormat="1" applyFont="1" applyFill="1" applyBorder="1" applyAlignment="1" applyProtection="1">
      <alignment horizontal="center" vertical="center" wrapText="1"/>
    </xf>
    <xf numFmtId="0" fontId="28" fillId="0" borderId="6" xfId="5" applyFont="1" applyBorder="1" applyAlignment="1">
      <alignment vertical="center" wrapText="1"/>
    </xf>
    <xf numFmtId="0" fontId="28" fillId="0" borderId="23" xfId="0" applyFont="1" applyBorder="1" applyAlignment="1">
      <alignment vertical="center" wrapText="1"/>
    </xf>
    <xf numFmtId="0" fontId="33" fillId="0" borderId="4" xfId="5" applyNumberFormat="1" applyFont="1" applyFill="1" applyBorder="1" applyAlignment="1" applyProtection="1">
      <alignment vertical="center" wrapText="1"/>
    </xf>
    <xf numFmtId="0" fontId="28" fillId="0" borderId="4" xfId="5" applyNumberFormat="1" applyFont="1" applyFill="1" applyBorder="1" applyAlignment="1" applyProtection="1">
      <alignment horizontal="center" vertical="center" wrapText="1"/>
    </xf>
    <xf numFmtId="167" fontId="31" fillId="0" borderId="24" xfId="3" applyNumberFormat="1" applyFont="1" applyBorder="1" applyAlignment="1">
      <alignment horizontal="center" vertical="top" wrapText="1"/>
    </xf>
    <xf numFmtId="167" fontId="31" fillId="0" borderId="25" xfId="3" applyNumberFormat="1" applyFont="1" applyBorder="1" applyAlignment="1">
      <alignment horizontal="center" vertical="top" wrapText="1"/>
    </xf>
    <xf numFmtId="167" fontId="31" fillId="0" borderId="18" xfId="3" applyNumberFormat="1" applyFont="1" applyBorder="1" applyAlignment="1">
      <alignment horizontal="center" vertical="top" wrapText="1"/>
    </xf>
    <xf numFmtId="167" fontId="31" fillId="0" borderId="26" xfId="3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167" fontId="24" fillId="0" borderId="27" xfId="3" applyNumberFormat="1" applyFont="1" applyBorder="1" applyAlignment="1">
      <alignment horizontal="center" vertical="top" wrapText="1"/>
    </xf>
    <xf numFmtId="0" fontId="24" fillId="0" borderId="26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0" fillId="0" borderId="0" xfId="0" applyFill="1"/>
    <xf numFmtId="0" fontId="0" fillId="0" borderId="8" xfId="0" applyBorder="1" applyAlignment="1">
      <alignment vertical="center"/>
    </xf>
    <xf numFmtId="0" fontId="0" fillId="0" borderId="0" xfId="0" applyBorder="1"/>
    <xf numFmtId="0" fontId="18" fillId="0" borderId="0" xfId="0" applyFont="1" applyBorder="1" applyAlignment="1">
      <alignment horizontal="justify" vertical="top" wrapText="1"/>
    </xf>
    <xf numFmtId="0" fontId="18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18" fillId="0" borderId="22" xfId="0" applyFont="1" applyFill="1" applyBorder="1" applyAlignment="1">
      <alignment horizontal="justify" vertical="top" wrapText="1"/>
    </xf>
    <xf numFmtId="0" fontId="19" fillId="0" borderId="9" xfId="0" applyFont="1" applyFill="1" applyBorder="1" applyAlignment="1">
      <alignment vertical="center"/>
    </xf>
    <xf numFmtId="0" fontId="19" fillId="0" borderId="9" xfId="10" applyNumberFormat="1" applyFont="1" applyBorder="1" applyAlignment="1">
      <alignment vertical="center"/>
    </xf>
    <xf numFmtId="0" fontId="19" fillId="0" borderId="9" xfId="10" applyNumberFormat="1" applyFont="1" applyFill="1" applyBorder="1" applyAlignment="1">
      <alignment vertical="center"/>
    </xf>
    <xf numFmtId="3" fontId="6" fillId="0" borderId="1" xfId="10" applyNumberFormat="1" applyFont="1" applyBorder="1" applyAlignment="1">
      <alignment vertical="center"/>
    </xf>
    <xf numFmtId="164" fontId="6" fillId="0" borderId="1" xfId="10" applyNumberFormat="1" applyFont="1" applyBorder="1" applyAlignment="1">
      <alignment vertical="center"/>
    </xf>
    <xf numFmtId="0" fontId="7" fillId="0" borderId="6" xfId="10" applyNumberFormat="1" applyFont="1" applyBorder="1" applyAlignment="1">
      <alignment horizontal="center" vertical="center"/>
    </xf>
    <xf numFmtId="0" fontId="7" fillId="0" borderId="1" xfId="10" applyNumberFormat="1" applyFont="1" applyBorder="1" applyAlignment="1">
      <alignment horizontal="center" vertical="center"/>
    </xf>
    <xf numFmtId="0" fontId="7" fillId="0" borderId="0" xfId="10" applyNumberFormat="1" applyFont="1" applyBorder="1" applyAlignment="1">
      <alignment horizontal="center" vertical="center"/>
    </xf>
    <xf numFmtId="3" fontId="7" fillId="0" borderId="6" xfId="10" applyNumberFormat="1" applyFont="1" applyBorder="1" applyAlignment="1">
      <alignment vertical="center"/>
    </xf>
    <xf numFmtId="164" fontId="7" fillId="0" borderId="1" xfId="10" applyNumberFormat="1" applyFont="1" applyBorder="1" applyAlignment="1">
      <alignment vertical="center"/>
    </xf>
    <xf numFmtId="0" fontId="7" fillId="0" borderId="1" xfId="10" applyNumberFormat="1" applyFont="1" applyBorder="1" applyAlignment="1">
      <alignment vertical="center"/>
    </xf>
    <xf numFmtId="0" fontId="7" fillId="0" borderId="4" xfId="10" applyNumberFormat="1" applyFont="1" applyBorder="1" applyAlignment="1">
      <alignment vertical="center"/>
    </xf>
    <xf numFmtId="3" fontId="6" fillId="0" borderId="4" xfId="10" applyNumberFormat="1" applyFont="1" applyBorder="1" applyAlignment="1">
      <alignment vertical="center"/>
    </xf>
    <xf numFmtId="3" fontId="6" fillId="0" borderId="1" xfId="10" applyNumberFormat="1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27" fillId="0" borderId="0" xfId="0" applyFont="1"/>
    <xf numFmtId="0" fontId="7" fillId="0" borderId="1" xfId="1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3" fontId="0" fillId="0" borderId="1" xfId="0" applyNumberFormat="1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20" fillId="2" borderId="2" xfId="0" applyFont="1" applyFill="1" applyBorder="1" applyAlignment="1">
      <alignment wrapText="1"/>
    </xf>
    <xf numFmtId="0" fontId="21" fillId="2" borderId="1" xfId="0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1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wrapText="1"/>
    </xf>
    <xf numFmtId="43" fontId="10" fillId="2" borderId="1" xfId="9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6" fillId="2" borderId="1" xfId="8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13" fillId="2" borderId="20" xfId="0" applyFont="1" applyFill="1" applyBorder="1" applyAlignment="1">
      <alignment wrapText="1"/>
    </xf>
    <xf numFmtId="0" fontId="14" fillId="2" borderId="0" xfId="0" applyFont="1" applyFill="1" applyBorder="1" applyAlignment="1">
      <alignment horizontal="center" wrapText="1"/>
    </xf>
    <xf numFmtId="3" fontId="6" fillId="2" borderId="1" xfId="8" applyNumberFormat="1" applyFont="1" applyFill="1" applyBorder="1" applyAlignment="1">
      <alignment vertical="center"/>
    </xf>
    <xf numFmtId="1" fontId="27" fillId="0" borderId="6" xfId="0" applyNumberFormat="1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38" fillId="0" borderId="0" xfId="0" applyFont="1" applyFill="1"/>
    <xf numFmtId="0" fontId="22" fillId="0" borderId="0" xfId="0" applyFont="1" applyFill="1"/>
    <xf numFmtId="0" fontId="22" fillId="0" borderId="0" xfId="0" applyFont="1"/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39" fillId="4" borderId="1" xfId="0" applyFont="1" applyFill="1" applyBorder="1"/>
    <xf numFmtId="0" fontId="40" fillId="4" borderId="1" xfId="0" applyFont="1" applyFill="1" applyBorder="1"/>
    <xf numFmtId="0" fontId="41" fillId="0" borderId="1" xfId="0" applyFont="1" applyBorder="1"/>
    <xf numFmtId="0" fontId="22" fillId="0" borderId="1" xfId="0" applyFont="1" applyBorder="1"/>
    <xf numFmtId="0" fontId="39" fillId="3" borderId="1" xfId="0" applyFont="1" applyFill="1" applyBorder="1" applyAlignment="1">
      <alignment wrapText="1"/>
    </xf>
    <xf numFmtId="0" fontId="41" fillId="0" borderId="1" xfId="0" applyFont="1" applyBorder="1" applyAlignment="1">
      <alignment wrapText="1"/>
    </xf>
    <xf numFmtId="0" fontId="40" fillId="3" borderId="1" xfId="0" applyFont="1" applyFill="1" applyBorder="1" applyAlignment="1">
      <alignment wrapText="1"/>
    </xf>
    <xf numFmtId="0" fontId="40" fillId="3" borderId="1" xfId="0" applyFont="1" applyFill="1" applyBorder="1"/>
    <xf numFmtId="0" fontId="42" fillId="2" borderId="1" xfId="0" applyFont="1" applyFill="1" applyBorder="1" applyAlignment="1">
      <alignment wrapText="1"/>
    </xf>
    <xf numFmtId="0" fontId="41" fillId="2" borderId="1" xfId="0" applyFont="1" applyFill="1" applyBorder="1"/>
    <xf numFmtId="0" fontId="22" fillId="2" borderId="1" xfId="0" applyFont="1" applyFill="1" applyBorder="1"/>
    <xf numFmtId="0" fontId="40" fillId="2" borderId="1" xfId="0" applyFont="1" applyFill="1" applyBorder="1"/>
    <xf numFmtId="0" fontId="40" fillId="0" borderId="1" xfId="0" applyFont="1" applyBorder="1"/>
    <xf numFmtId="0" fontId="42" fillId="0" borderId="10" xfId="0" applyFont="1" applyFill="1" applyBorder="1" applyAlignment="1">
      <alignment wrapText="1"/>
    </xf>
    <xf numFmtId="0" fontId="42" fillId="0" borderId="1" xfId="0" applyFont="1" applyBorder="1" applyAlignment="1">
      <alignment wrapText="1"/>
    </xf>
    <xf numFmtId="0" fontId="42" fillId="0" borderId="1" xfId="0" applyFont="1" applyFill="1" applyBorder="1" applyAlignment="1">
      <alignment wrapText="1"/>
    </xf>
    <xf numFmtId="0" fontId="43" fillId="0" borderId="28" xfId="0" applyFont="1" applyBorder="1" applyAlignment="1">
      <alignment horizontal="justify" vertical="top" wrapText="1"/>
    </xf>
    <xf numFmtId="0" fontId="44" fillId="0" borderId="17" xfId="10" applyNumberFormat="1" applyFont="1" applyBorder="1" applyAlignment="1">
      <alignment vertical="center"/>
    </xf>
    <xf numFmtId="0" fontId="43" fillId="0" borderId="17" xfId="0" applyFont="1" applyFill="1" applyBorder="1" applyAlignment="1">
      <alignment vertical="top" wrapText="1"/>
    </xf>
    <xf numFmtId="0" fontId="44" fillId="0" borderId="17" xfId="0" applyFont="1" applyBorder="1" applyAlignment="1">
      <alignment vertical="center"/>
    </xf>
    <xf numFmtId="0" fontId="41" fillId="0" borderId="18" xfId="0" applyFont="1" applyBorder="1"/>
    <xf numFmtId="0" fontId="22" fillId="0" borderId="18" xfId="0" applyFont="1" applyBorder="1"/>
    <xf numFmtId="0" fontId="22" fillId="0" borderId="26" xfId="0" applyFont="1" applyBorder="1"/>
    <xf numFmtId="167" fontId="28" fillId="0" borderId="6" xfId="5" applyNumberFormat="1" applyFont="1" applyFill="1" applyBorder="1" applyAlignment="1" applyProtection="1">
      <alignment horizontal="center" vertical="center" wrapText="1"/>
    </xf>
    <xf numFmtId="167" fontId="28" fillId="0" borderId="1" xfId="5" applyNumberFormat="1" applyFont="1" applyBorder="1" applyAlignment="1">
      <alignment horizontal="center" vertical="center" wrapText="1"/>
    </xf>
    <xf numFmtId="167" fontId="28" fillId="0" borderId="1" xfId="0" applyNumberFormat="1" applyFont="1" applyBorder="1" applyAlignment="1">
      <alignment horizontal="center" vertical="center" wrapText="1"/>
    </xf>
    <xf numFmtId="167" fontId="34" fillId="0" borderId="1" xfId="9" applyNumberFormat="1" applyFont="1" applyFill="1" applyBorder="1" applyAlignment="1" applyProtection="1">
      <alignment horizontal="center" vertical="center" wrapText="1"/>
      <protection locked="0"/>
    </xf>
    <xf numFmtId="167" fontId="28" fillId="0" borderId="1" xfId="0" applyNumberFormat="1" applyFont="1" applyBorder="1" applyAlignment="1">
      <alignment vertical="center" wrapText="1"/>
    </xf>
    <xf numFmtId="167" fontId="28" fillId="0" borderId="4" xfId="6" applyNumberFormat="1" applyFont="1" applyBorder="1" applyAlignment="1">
      <alignment horizontal="center" vertical="center" wrapText="1"/>
    </xf>
    <xf numFmtId="167" fontId="28" fillId="0" borderId="4" xfId="0" applyNumberFormat="1" applyFont="1" applyBorder="1" applyAlignment="1">
      <alignment vertical="center" wrapText="1"/>
    </xf>
    <xf numFmtId="0" fontId="18" fillId="0" borderId="25" xfId="0" applyFont="1" applyBorder="1" applyAlignment="1">
      <alignment horizontal="justify" vertical="top" wrapText="1"/>
    </xf>
    <xf numFmtId="0" fontId="18" fillId="0" borderId="18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vertical="center"/>
    </xf>
    <xf numFmtId="0" fontId="18" fillId="0" borderId="31" xfId="0" applyFont="1" applyFill="1" applyBorder="1" applyAlignment="1">
      <alignment horizontal="center" vertical="top"/>
    </xf>
    <xf numFmtId="3" fontId="6" fillId="0" borderId="2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right" vertical="center"/>
    </xf>
    <xf numFmtId="166" fontId="6" fillId="0" borderId="19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vertical="center"/>
    </xf>
    <xf numFmtId="0" fontId="7" fillId="0" borderId="1" xfId="8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left" vertical="center" wrapText="1"/>
    </xf>
    <xf numFmtId="0" fontId="19" fillId="0" borderId="9" xfId="8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0" fillId="0" borderId="1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43" fontId="10" fillId="0" borderId="1" xfId="9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wrapText="1"/>
    </xf>
    <xf numFmtId="3" fontId="6" fillId="0" borderId="2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6" fillId="0" borderId="1" xfId="8" applyNumberFormat="1" applyFont="1" applyFill="1" applyBorder="1" applyAlignment="1">
      <alignment vertical="center"/>
    </xf>
    <xf numFmtId="0" fontId="19" fillId="0" borderId="9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164" fontId="13" fillId="0" borderId="54" xfId="11" applyNumberFormat="1" applyFont="1" applyFill="1" applyBorder="1" applyAlignment="1">
      <alignment horizontal="center" vertical="center" wrapText="1"/>
    </xf>
    <xf numFmtId="167" fontId="47" fillId="0" borderId="52" xfId="5" applyNumberFormat="1" applyFont="1" applyFill="1" applyBorder="1" applyAlignment="1" applyProtection="1">
      <alignment horizontal="center" vertical="center" wrapText="1"/>
      <protection locked="0"/>
    </xf>
    <xf numFmtId="2" fontId="47" fillId="0" borderId="52" xfId="5" applyNumberFormat="1" applyFont="1" applyFill="1" applyBorder="1" applyAlignment="1" applyProtection="1">
      <alignment horizontal="center" vertical="center" wrapText="1"/>
      <protection locked="0"/>
    </xf>
    <xf numFmtId="2" fontId="6" fillId="0" borderId="52" xfId="11" applyNumberFormat="1" applyFont="1" applyFill="1" applyBorder="1" applyAlignment="1">
      <alignment horizontal="center" vertical="center" wrapText="1"/>
    </xf>
    <xf numFmtId="164" fontId="13" fillId="0" borderId="52" xfId="11" applyNumberFormat="1" applyFont="1" applyFill="1" applyBorder="1" applyAlignment="1">
      <alignment horizontal="center" vertical="center" wrapText="1"/>
    </xf>
    <xf numFmtId="166" fontId="6" fillId="0" borderId="52" xfId="11" applyNumberFormat="1" applyFont="1" applyFill="1" applyBorder="1" applyAlignment="1">
      <alignment horizontal="center" vertical="center" wrapText="1"/>
    </xf>
    <xf numFmtId="3" fontId="6" fillId="0" borderId="52" xfId="1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3" fontId="6" fillId="0" borderId="55" xfId="11" applyNumberFormat="1" applyFont="1" applyFill="1" applyBorder="1" applyAlignment="1">
      <alignment horizontal="center" vertical="center" wrapText="1"/>
    </xf>
    <xf numFmtId="0" fontId="6" fillId="0" borderId="54" xfId="8" applyNumberFormat="1" applyFont="1" applyFill="1" applyBorder="1" applyAlignment="1">
      <alignment horizontal="center" vertical="center"/>
    </xf>
    <xf numFmtId="0" fontId="6" fillId="0" borderId="54" xfId="11" applyFont="1" applyFill="1" applyBorder="1" applyAlignment="1">
      <alignment horizontal="center" vertical="center"/>
    </xf>
    <xf numFmtId="0" fontId="6" fillId="0" borderId="52" xfId="8" applyNumberFormat="1" applyFont="1" applyFill="1" applyBorder="1" applyAlignment="1">
      <alignment horizontal="center" vertical="center"/>
    </xf>
    <xf numFmtId="0" fontId="6" fillId="0" borderId="52" xfId="11" applyFont="1" applyFill="1" applyBorder="1" applyAlignment="1">
      <alignment horizontal="center" vertical="center"/>
    </xf>
    <xf numFmtId="1" fontId="6" fillId="0" borderId="52" xfId="11" applyNumberFormat="1" applyFont="1" applyFill="1" applyBorder="1" applyAlignment="1">
      <alignment horizontal="center" vertical="center"/>
    </xf>
    <xf numFmtId="1" fontId="6" fillId="0" borderId="52" xfId="8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 wrapText="1"/>
    </xf>
    <xf numFmtId="3" fontId="11" fillId="0" borderId="8" xfId="0" applyNumberFormat="1" applyFont="1" applyFill="1" applyBorder="1" applyAlignment="1">
      <alignment horizontal="center" vertical="center" wrapText="1"/>
    </xf>
    <xf numFmtId="0" fontId="6" fillId="0" borderId="53" xfId="8" applyNumberFormat="1" applyFont="1" applyFill="1" applyBorder="1" applyAlignment="1">
      <alignment horizontal="center" vertical="center"/>
    </xf>
    <xf numFmtId="3" fontId="35" fillId="0" borderId="1" xfId="0" applyNumberFormat="1" applyFont="1" applyFill="1" applyBorder="1" applyAlignment="1">
      <alignment vertical="center" wrapText="1"/>
    </xf>
    <xf numFmtId="0" fontId="6" fillId="0" borderId="56" xfId="8" applyNumberFormat="1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left" vertical="center" wrapText="1"/>
    </xf>
    <xf numFmtId="167" fontId="6" fillId="0" borderId="8" xfId="8" applyNumberFormat="1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top"/>
    </xf>
    <xf numFmtId="0" fontId="18" fillId="0" borderId="51" xfId="0" applyFont="1" applyFill="1" applyBorder="1" applyAlignment="1">
      <alignment horizontal="center" vertical="top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3" fontId="9" fillId="0" borderId="38" xfId="0" applyNumberFormat="1" applyFont="1" applyBorder="1" applyAlignment="1">
      <alignment horizontal="center" vertical="center" wrapText="1"/>
    </xf>
    <xf numFmtId="3" fontId="9" fillId="0" borderId="39" xfId="0" applyNumberFormat="1" applyFont="1" applyBorder="1" applyAlignment="1">
      <alignment horizontal="center" vertical="center" wrapText="1"/>
    </xf>
    <xf numFmtId="3" fontId="9" fillId="0" borderId="19" xfId="0" applyNumberFormat="1" applyFont="1" applyBorder="1" applyAlignment="1">
      <alignment horizontal="center" vertical="center" wrapText="1"/>
    </xf>
    <xf numFmtId="3" fontId="9" fillId="0" borderId="35" xfId="0" applyNumberFormat="1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center" vertical="center" wrapText="1"/>
    </xf>
    <xf numFmtId="3" fontId="6" fillId="0" borderId="38" xfId="0" applyNumberFormat="1" applyFont="1" applyBorder="1" applyAlignment="1">
      <alignment horizontal="center" vertical="center"/>
    </xf>
    <xf numFmtId="3" fontId="6" fillId="0" borderId="39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38" xfId="0" applyNumberFormat="1" applyFont="1" applyBorder="1" applyAlignment="1">
      <alignment horizontal="center" vertical="center" wrapText="1"/>
    </xf>
    <xf numFmtId="3" fontId="6" fillId="0" borderId="39" xfId="0" applyNumberFormat="1" applyFont="1" applyBorder="1" applyAlignment="1">
      <alignment horizontal="center" vertical="center" wrapText="1"/>
    </xf>
    <xf numFmtId="3" fontId="6" fillId="0" borderId="19" xfId="0" applyNumberFormat="1" applyFont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left" vertical="top" wrapText="1"/>
    </xf>
    <xf numFmtId="0" fontId="18" fillId="0" borderId="26" xfId="0" applyFont="1" applyFill="1" applyBorder="1" applyAlignment="1">
      <alignment horizontal="left" vertical="top" wrapText="1"/>
    </xf>
    <xf numFmtId="0" fontId="5" fillId="0" borderId="4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3" fontId="10" fillId="0" borderId="39" xfId="0" applyNumberFormat="1" applyFont="1" applyBorder="1" applyAlignment="1">
      <alignment horizontal="center" vertical="center" wrapText="1"/>
    </xf>
    <xf numFmtId="3" fontId="10" fillId="0" borderId="41" xfId="0" applyNumberFormat="1" applyFont="1" applyBorder="1" applyAlignment="1">
      <alignment horizontal="center" vertical="center" wrapText="1"/>
    </xf>
    <xf numFmtId="3" fontId="9" fillId="0" borderId="35" xfId="0" applyNumberFormat="1" applyFont="1" applyBorder="1" applyAlignment="1">
      <alignment horizontal="center" vertical="center" wrapText="1"/>
    </xf>
    <xf numFmtId="3" fontId="9" fillId="0" borderId="30" xfId="0" applyNumberFormat="1" applyFont="1" applyBorder="1" applyAlignment="1">
      <alignment horizontal="center" vertical="center" wrapText="1"/>
    </xf>
    <xf numFmtId="3" fontId="9" fillId="0" borderId="36" xfId="0" applyNumberFormat="1" applyFont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10" fillId="0" borderId="41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3" fontId="9" fillId="0" borderId="42" xfId="0" applyNumberFormat="1" applyFont="1" applyFill="1" applyBorder="1" applyAlignment="1">
      <alignment horizontal="center" vertical="center" wrapText="1"/>
    </xf>
    <xf numFmtId="3" fontId="9" fillId="0" borderId="21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top" wrapText="1"/>
    </xf>
    <xf numFmtId="0" fontId="18" fillId="0" borderId="34" xfId="0" applyFont="1" applyFill="1" applyBorder="1" applyAlignment="1">
      <alignment horizontal="left" vertical="top" wrapText="1"/>
    </xf>
    <xf numFmtId="3" fontId="9" fillId="0" borderId="44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3" fontId="9" fillId="0" borderId="37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16" xfId="0" applyNumberFormat="1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left" vertical="top" wrapText="1"/>
    </xf>
    <xf numFmtId="0" fontId="43" fillId="0" borderId="50" xfId="0" applyFont="1" applyFill="1" applyBorder="1" applyAlignment="1">
      <alignment horizontal="left" vertical="top" wrapText="1"/>
    </xf>
    <xf numFmtId="0" fontId="39" fillId="0" borderId="1" xfId="0" applyFont="1" applyBorder="1" applyAlignment="1">
      <alignment horizontal="center" vertical="center"/>
    </xf>
    <xf numFmtId="0" fontId="22" fillId="0" borderId="0" xfId="0" applyFont="1" applyFill="1" applyAlignment="1">
      <alignment horizontal="center" wrapText="1"/>
    </xf>
    <xf numFmtId="0" fontId="39" fillId="0" borderId="0" xfId="0" applyFont="1" applyFill="1" applyAlignment="1">
      <alignment horizontal="center"/>
    </xf>
    <xf numFmtId="0" fontId="39" fillId="0" borderId="0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center" vertical="top" wrapText="1"/>
    </xf>
    <xf numFmtId="0" fontId="18" fillId="0" borderId="34" xfId="0" applyFont="1" applyFill="1" applyBorder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 vertical="top" wrapText="1"/>
    </xf>
    <xf numFmtId="49" fontId="23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left" vertical="center"/>
    </xf>
    <xf numFmtId="0" fontId="31" fillId="0" borderId="24" xfId="5" applyFont="1" applyBorder="1" applyAlignment="1">
      <alignment horizontal="center" vertical="center" wrapText="1"/>
    </xf>
    <xf numFmtId="0" fontId="17" fillId="0" borderId="27" xfId="5" applyFont="1" applyBorder="1" applyAlignment="1">
      <alignment horizontal="center" vertical="center" wrapText="1"/>
    </xf>
    <xf numFmtId="0" fontId="31" fillId="0" borderId="21" xfId="4" applyFont="1" applyBorder="1" applyAlignment="1">
      <alignment horizontal="center" vertical="center" wrapText="1"/>
    </xf>
    <xf numFmtId="0" fontId="31" fillId="0" borderId="33" xfId="4" applyFont="1" applyBorder="1" applyAlignment="1">
      <alignment horizontal="center" vertical="center" wrapText="1"/>
    </xf>
    <xf numFmtId="167" fontId="24" fillId="0" borderId="28" xfId="3" applyNumberFormat="1" applyFont="1" applyBorder="1" applyAlignment="1">
      <alignment horizontal="center" vertical="top" wrapText="1"/>
    </xf>
    <xf numFmtId="167" fontId="24" fillId="0" borderId="17" xfId="3" applyNumberFormat="1" applyFont="1" applyBorder="1" applyAlignment="1">
      <alignment horizontal="center" vertical="top" wrapText="1"/>
    </xf>
    <xf numFmtId="167" fontId="24" fillId="0" borderId="49" xfId="3" applyNumberFormat="1" applyFont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49" fontId="23" fillId="0" borderId="45" xfId="0" applyNumberFormat="1" applyFont="1" applyBorder="1" applyAlignment="1">
      <alignment horizontal="center" vertical="center" wrapText="1"/>
    </xf>
    <xf numFmtId="49" fontId="23" fillId="0" borderId="46" xfId="0" applyNumberFormat="1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/>
    </xf>
    <xf numFmtId="0" fontId="36" fillId="0" borderId="17" xfId="0" applyFont="1" applyBorder="1" applyAlignment="1">
      <alignment horizontal="center"/>
    </xf>
    <xf numFmtId="0" fontId="36" fillId="0" borderId="49" xfId="0" applyFont="1" applyBorder="1" applyAlignment="1">
      <alignment horizontal="center"/>
    </xf>
    <xf numFmtId="0" fontId="18" fillId="0" borderId="17" xfId="0" applyFont="1" applyFill="1" applyBorder="1" applyAlignment="1">
      <alignment horizontal="left" vertical="top" wrapText="1"/>
    </xf>
    <xf numFmtId="0" fontId="18" fillId="0" borderId="50" xfId="0" applyFont="1" applyFill="1" applyBorder="1" applyAlignment="1">
      <alignment horizontal="left" vertical="top" wrapText="1"/>
    </xf>
    <xf numFmtId="0" fontId="18" fillId="0" borderId="39" xfId="0" applyFont="1" applyFill="1" applyBorder="1" applyAlignment="1">
      <alignment horizontal="center" vertical="top" wrapText="1"/>
    </xf>
  </cellXfs>
  <cellStyles count="15">
    <cellStyle name="F6" xfId="1"/>
    <cellStyle name="F6 2" xfId="12"/>
    <cellStyle name="F7" xfId="2"/>
    <cellStyle name="F7 2" xfId="13"/>
    <cellStyle name="pNormal" xfId="3"/>
    <cellStyle name="pUnit" xfId="4"/>
    <cellStyle name="Обычный" xfId="0" builtinId="0"/>
    <cellStyle name="Обычный 2" xfId="11"/>
    <cellStyle name="Обычный_АПК КО -табл" xfId="5"/>
    <cellStyle name="Обычный_Свод_о_р_1" xfId="6"/>
    <cellStyle name="Процентный" xfId="7" builtinId="5"/>
    <cellStyle name="ТЕКСТ" xfId="8"/>
    <cellStyle name="ТЕКСТ 2" xfId="10"/>
    <cellStyle name="ТЕКСТ 2 2" xfId="14"/>
    <cellStyle name="Финансовый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5"/>
  <sheetViews>
    <sheetView topLeftCell="A25" zoomScale="70" zoomScaleNormal="70" zoomScaleSheetLayoutView="100" workbookViewId="0">
      <selection activeCell="D7" sqref="D7"/>
    </sheetView>
  </sheetViews>
  <sheetFormatPr defaultColWidth="9.109375" defaultRowHeight="13.2" x14ac:dyDescent="0.25"/>
  <cols>
    <col min="1" max="1" width="51.5546875" style="2" customWidth="1"/>
    <col min="2" max="2" width="9" style="2" customWidth="1"/>
    <col min="3" max="3" width="13.33203125" style="2" customWidth="1"/>
    <col min="4" max="4" width="23.6640625" style="2" customWidth="1"/>
    <col min="5" max="5" width="15.109375" style="2" customWidth="1"/>
    <col min="6" max="6" width="15.77734375" style="2" customWidth="1"/>
    <col min="7" max="7" width="18.5546875" style="2" customWidth="1"/>
    <col min="8" max="8" width="10.6640625" style="3" hidden="1" customWidth="1"/>
    <col min="9" max="9" width="9.109375" style="3" hidden="1" customWidth="1"/>
    <col min="10" max="21" width="9.109375" style="3"/>
    <col min="22" max="16384" width="9.109375" style="2"/>
  </cols>
  <sheetData>
    <row r="1" spans="1:21" ht="28.8" customHeight="1" thickBot="1" x14ac:dyDescent="0.3">
      <c r="A1" s="259" t="s">
        <v>261</v>
      </c>
      <c r="B1" s="259"/>
      <c r="C1" s="259"/>
      <c r="D1" s="259"/>
      <c r="E1" s="259"/>
      <c r="F1" s="259"/>
      <c r="G1" s="259"/>
    </row>
    <row r="2" spans="1:21" ht="13.5" customHeight="1" thickBot="1" x14ac:dyDescent="0.3">
      <c r="A2" s="284" t="s">
        <v>0</v>
      </c>
      <c r="B2" s="284" t="s">
        <v>85</v>
      </c>
      <c r="C2" s="300" t="s">
        <v>86</v>
      </c>
      <c r="D2" s="301"/>
      <c r="E2" s="301"/>
      <c r="F2" s="301"/>
      <c r="G2" s="30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2.75" customHeight="1" x14ac:dyDescent="0.25">
      <c r="A3" s="285"/>
      <c r="B3" s="285"/>
      <c r="C3" s="284" t="s">
        <v>245</v>
      </c>
      <c r="D3" s="284" t="s">
        <v>244</v>
      </c>
      <c r="E3" s="284" t="s">
        <v>243</v>
      </c>
      <c r="F3" s="284" t="s">
        <v>242</v>
      </c>
      <c r="G3" s="284" t="s">
        <v>241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3.8" thickBot="1" x14ac:dyDescent="0.3">
      <c r="A4" s="285"/>
      <c r="B4" s="285"/>
      <c r="C4" s="285"/>
      <c r="D4" s="285"/>
      <c r="E4" s="285"/>
      <c r="F4" s="285"/>
      <c r="G4" s="28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13.8" x14ac:dyDescent="0.25">
      <c r="A5" s="286" t="s">
        <v>103</v>
      </c>
      <c r="B5" s="287"/>
      <c r="C5" s="287"/>
      <c r="D5" s="287"/>
      <c r="E5" s="287"/>
      <c r="F5" s="287"/>
      <c r="G5" s="288"/>
    </row>
    <row r="6" spans="1:21" ht="26.4" x14ac:dyDescent="0.25">
      <c r="A6" s="216" t="s">
        <v>224</v>
      </c>
      <c r="B6" s="217" t="s">
        <v>3</v>
      </c>
      <c r="C6" s="218">
        <f>C8+C9+C10+C11</f>
        <v>76033</v>
      </c>
      <c r="D6" s="218">
        <f>D8+D9+D10+D11</f>
        <v>79062</v>
      </c>
      <c r="E6" s="218">
        <f>E8+E9+E10+E11</f>
        <v>81979</v>
      </c>
      <c r="F6" s="218">
        <f>F8+F9+F10+F11</f>
        <v>85004</v>
      </c>
      <c r="G6" s="218">
        <f>G8+G9+G10+G11</f>
        <v>88374</v>
      </c>
    </row>
    <row r="7" spans="1:21" ht="15.75" customHeight="1" collapsed="1" x14ac:dyDescent="0.2">
      <c r="A7" s="219" t="s">
        <v>108</v>
      </c>
      <c r="B7" s="220"/>
      <c r="C7" s="221"/>
      <c r="D7" s="221"/>
      <c r="E7" s="221"/>
      <c r="F7" s="221"/>
      <c r="G7" s="222"/>
    </row>
    <row r="8" spans="1:21" ht="20.25" customHeight="1" x14ac:dyDescent="0.2">
      <c r="A8" s="223" t="s">
        <v>102</v>
      </c>
      <c r="B8" s="220" t="s">
        <v>3</v>
      </c>
      <c r="C8" s="221">
        <v>0</v>
      </c>
      <c r="D8" s="221">
        <v>0</v>
      </c>
      <c r="E8" s="221">
        <v>0</v>
      </c>
      <c r="F8" s="221">
        <v>0</v>
      </c>
      <c r="G8" s="222">
        <v>0</v>
      </c>
    </row>
    <row r="9" spans="1:21" ht="13.8" x14ac:dyDescent="0.2">
      <c r="A9" s="223" t="s">
        <v>100</v>
      </c>
      <c r="B9" s="220" t="s">
        <v>3</v>
      </c>
      <c r="C9" s="221">
        <v>49248</v>
      </c>
      <c r="D9" s="221">
        <v>51661</v>
      </c>
      <c r="E9" s="221">
        <v>53728</v>
      </c>
      <c r="F9" s="221">
        <v>55877</v>
      </c>
      <c r="G9" s="222">
        <v>58112</v>
      </c>
    </row>
    <row r="10" spans="1:21" ht="13.8" x14ac:dyDescent="0.25">
      <c r="A10" s="224" t="s">
        <v>246</v>
      </c>
      <c r="B10" s="220" t="s">
        <v>3</v>
      </c>
      <c r="C10" s="221">
        <v>21542</v>
      </c>
      <c r="D10" s="221">
        <v>21973</v>
      </c>
      <c r="E10" s="221">
        <v>22632</v>
      </c>
      <c r="F10" s="221">
        <v>23311</v>
      </c>
      <c r="G10" s="222">
        <v>24243</v>
      </c>
    </row>
    <row r="11" spans="1:21" ht="26.4" x14ac:dyDescent="0.25">
      <c r="A11" s="224" t="s">
        <v>247</v>
      </c>
      <c r="B11" s="220" t="s">
        <v>3</v>
      </c>
      <c r="C11" s="221">
        <v>5243</v>
      </c>
      <c r="D11" s="221">
        <v>5428</v>
      </c>
      <c r="E11" s="221">
        <v>5619</v>
      </c>
      <c r="F11" s="221">
        <v>5816</v>
      </c>
      <c r="G11" s="222">
        <v>6019</v>
      </c>
    </row>
    <row r="12" spans="1:21" ht="26.4" x14ac:dyDescent="0.25">
      <c r="A12" s="224" t="s">
        <v>223</v>
      </c>
      <c r="B12" s="220" t="s">
        <v>10</v>
      </c>
      <c r="C12" s="225">
        <v>112.1</v>
      </c>
      <c r="D12" s="226">
        <v>99</v>
      </c>
      <c r="E12" s="226">
        <v>98.8</v>
      </c>
      <c r="F12" s="226">
        <v>99.2</v>
      </c>
      <c r="G12" s="227">
        <v>99.8</v>
      </c>
    </row>
    <row r="13" spans="1:21" ht="13.8" x14ac:dyDescent="0.2">
      <c r="A13" s="219" t="s">
        <v>108</v>
      </c>
      <c r="B13" s="220"/>
      <c r="C13" s="221"/>
      <c r="D13" s="221"/>
      <c r="E13" s="221"/>
      <c r="F13" s="221"/>
      <c r="G13" s="222"/>
    </row>
    <row r="14" spans="1:21" ht="13.8" x14ac:dyDescent="0.2">
      <c r="A14" s="223" t="s">
        <v>102</v>
      </c>
      <c r="B14" s="220" t="s">
        <v>10</v>
      </c>
      <c r="C14" s="226">
        <v>0</v>
      </c>
      <c r="D14" s="226">
        <v>0</v>
      </c>
      <c r="E14" s="226">
        <v>0</v>
      </c>
      <c r="F14" s="226">
        <v>0</v>
      </c>
      <c r="G14" s="227">
        <v>0</v>
      </c>
    </row>
    <row r="15" spans="1:21" ht="13.8" x14ac:dyDescent="0.2">
      <c r="A15" s="223" t="s">
        <v>100</v>
      </c>
      <c r="B15" s="220" t="s">
        <v>10</v>
      </c>
      <c r="C15" s="226">
        <v>80.7</v>
      </c>
      <c r="D15" s="226">
        <v>100</v>
      </c>
      <c r="E15" s="226">
        <v>98.9</v>
      </c>
      <c r="F15" s="226">
        <v>100</v>
      </c>
      <c r="G15" s="227">
        <v>99</v>
      </c>
    </row>
    <row r="16" spans="1:21" ht="21.6" customHeight="1" x14ac:dyDescent="0.25">
      <c r="A16" s="224" t="s">
        <v>246</v>
      </c>
      <c r="B16" s="220" t="s">
        <v>10</v>
      </c>
      <c r="C16" s="226">
        <v>100</v>
      </c>
      <c r="D16" s="226">
        <v>96.8</v>
      </c>
      <c r="E16" s="226">
        <v>97.4</v>
      </c>
      <c r="F16" s="226">
        <v>97.4</v>
      </c>
      <c r="G16" s="227">
        <v>98.2</v>
      </c>
    </row>
    <row r="17" spans="1:8" ht="26.4" x14ac:dyDescent="0.25">
      <c r="A17" s="224" t="s">
        <v>247</v>
      </c>
      <c r="B17" s="220" t="s">
        <v>10</v>
      </c>
      <c r="C17" s="226">
        <v>104.2</v>
      </c>
      <c r="D17" s="226">
        <v>98.2</v>
      </c>
      <c r="E17" s="226">
        <v>97.9</v>
      </c>
      <c r="F17" s="226">
        <v>97.8</v>
      </c>
      <c r="G17" s="227">
        <v>97.7</v>
      </c>
    </row>
    <row r="18" spans="1:8" ht="25.8" customHeight="1" x14ac:dyDescent="0.25">
      <c r="A18" s="228" t="s">
        <v>109</v>
      </c>
      <c r="B18" s="220" t="s">
        <v>3</v>
      </c>
      <c r="C18" s="221">
        <v>70790</v>
      </c>
      <c r="D18" s="221">
        <v>76134</v>
      </c>
      <c r="E18" s="221">
        <v>78860</v>
      </c>
      <c r="F18" s="221">
        <v>81688</v>
      </c>
      <c r="G18" s="222">
        <v>84855</v>
      </c>
    </row>
    <row r="19" spans="1:8" ht="33" customHeight="1" x14ac:dyDescent="0.25">
      <c r="A19" s="224" t="s">
        <v>149</v>
      </c>
      <c r="B19" s="220" t="s">
        <v>10</v>
      </c>
      <c r="C19" s="226">
        <v>112.1</v>
      </c>
      <c r="D19" s="226">
        <v>99.1</v>
      </c>
      <c r="E19" s="226">
        <v>100</v>
      </c>
      <c r="F19" s="226">
        <v>99.2</v>
      </c>
      <c r="G19" s="227">
        <v>99.8</v>
      </c>
    </row>
    <row r="20" spans="1:8" ht="13.8" customHeight="1" x14ac:dyDescent="0.25">
      <c r="A20" s="295" t="s">
        <v>1</v>
      </c>
      <c r="B20" s="296"/>
      <c r="C20" s="296"/>
      <c r="D20" s="296"/>
      <c r="E20" s="296"/>
      <c r="F20" s="296"/>
      <c r="G20" s="299"/>
    </row>
    <row r="21" spans="1:8" ht="39.6" x14ac:dyDescent="0.25">
      <c r="A21" s="229" t="s">
        <v>2</v>
      </c>
      <c r="B21" s="230" t="s">
        <v>3</v>
      </c>
      <c r="C21" s="231">
        <v>81470</v>
      </c>
      <c r="D21" s="231">
        <v>87134</v>
      </c>
      <c r="E21" s="73">
        <v>90360</v>
      </c>
      <c r="F21" s="73">
        <v>93688</v>
      </c>
      <c r="G21" s="139">
        <v>97355</v>
      </c>
    </row>
    <row r="22" spans="1:8" x14ac:dyDescent="0.25">
      <c r="A22" s="229" t="s">
        <v>4</v>
      </c>
      <c r="B22" s="230" t="s">
        <v>3</v>
      </c>
      <c r="C22" s="231">
        <v>1565</v>
      </c>
      <c r="D22" s="231">
        <v>1630</v>
      </c>
      <c r="E22" s="73">
        <v>1680</v>
      </c>
      <c r="F22" s="73">
        <v>1730</v>
      </c>
      <c r="G22" s="139">
        <v>1780</v>
      </c>
    </row>
    <row r="23" spans="1:8" ht="15.75" customHeight="1" thickBot="1" x14ac:dyDescent="0.3">
      <c r="A23" s="124" t="s">
        <v>258</v>
      </c>
      <c r="B23" s="125"/>
      <c r="C23" s="215"/>
      <c r="D23" s="78" t="s">
        <v>259</v>
      </c>
      <c r="E23" s="232"/>
      <c r="F23" s="205" t="s">
        <v>260</v>
      </c>
      <c r="G23" s="233"/>
      <c r="H23" s="75"/>
    </row>
    <row r="24" spans="1:8" ht="15" customHeight="1" x14ac:dyDescent="0.25">
      <c r="A24" s="297" t="s">
        <v>107</v>
      </c>
      <c r="B24" s="298"/>
      <c r="C24" s="298"/>
      <c r="D24" s="298"/>
      <c r="E24" s="298"/>
      <c r="F24" s="298"/>
      <c r="G24" s="298"/>
    </row>
    <row r="25" spans="1:8" ht="26.4" x14ac:dyDescent="0.25">
      <c r="A25" s="72" t="s">
        <v>17</v>
      </c>
      <c r="B25" s="234" t="s">
        <v>76</v>
      </c>
      <c r="C25" s="235">
        <v>560050.19999999995</v>
      </c>
      <c r="D25" s="235">
        <v>586193.69999999995</v>
      </c>
      <c r="E25" s="235">
        <v>615779.4</v>
      </c>
      <c r="F25" s="235">
        <v>647820.19999999995</v>
      </c>
      <c r="G25" s="235">
        <v>684298.7</v>
      </c>
    </row>
    <row r="26" spans="1:8" x14ac:dyDescent="0.25">
      <c r="A26" s="72" t="s">
        <v>9</v>
      </c>
      <c r="B26" s="234" t="s">
        <v>10</v>
      </c>
      <c r="C26" s="236">
        <v>100.6</v>
      </c>
      <c r="D26" s="237">
        <v>101.1</v>
      </c>
      <c r="E26" s="237">
        <v>101.4</v>
      </c>
      <c r="F26" s="238">
        <v>101.7</v>
      </c>
      <c r="G26" s="238">
        <v>102.1</v>
      </c>
    </row>
    <row r="27" spans="1:8" ht="26.4" x14ac:dyDescent="0.25">
      <c r="A27" s="72" t="s">
        <v>132</v>
      </c>
      <c r="B27" s="234" t="s">
        <v>76</v>
      </c>
      <c r="C27" s="239">
        <v>234446.4</v>
      </c>
      <c r="D27" s="239">
        <v>248561.6</v>
      </c>
      <c r="E27" s="239">
        <v>264995.40000000002</v>
      </c>
      <c r="F27" s="239">
        <v>283406.5</v>
      </c>
      <c r="G27" s="239">
        <v>304480.5</v>
      </c>
    </row>
    <row r="28" spans="1:8" ht="15.75" customHeight="1" x14ac:dyDescent="0.25">
      <c r="A28" s="72" t="s">
        <v>9</v>
      </c>
      <c r="B28" s="234" t="s">
        <v>10</v>
      </c>
      <c r="C28" s="236">
        <v>99.5</v>
      </c>
      <c r="D28" s="237">
        <v>100.6</v>
      </c>
      <c r="E28" s="237">
        <v>102.9</v>
      </c>
      <c r="F28" s="238">
        <v>103.4</v>
      </c>
      <c r="G28" s="238">
        <v>103.8</v>
      </c>
    </row>
    <row r="29" spans="1:8" ht="45.75" customHeight="1" x14ac:dyDescent="0.25">
      <c r="A29" s="72" t="s">
        <v>174</v>
      </c>
      <c r="B29" s="234" t="s">
        <v>46</v>
      </c>
      <c r="C29" s="240">
        <v>7.6999999999999999E-2</v>
      </c>
      <c r="D29" s="240">
        <v>8.5000000000000006E-2</v>
      </c>
      <c r="E29" s="240">
        <v>0.10299999999999999</v>
      </c>
      <c r="F29" s="240">
        <v>0.125</v>
      </c>
      <c r="G29" s="240">
        <v>0.13700000000000001</v>
      </c>
    </row>
    <row r="30" spans="1:8" ht="24" customHeight="1" x14ac:dyDescent="0.25">
      <c r="A30" s="72" t="s">
        <v>175</v>
      </c>
      <c r="B30" s="230" t="s">
        <v>76</v>
      </c>
      <c r="C30" s="241">
        <v>33841</v>
      </c>
      <c r="D30" s="241">
        <v>37536</v>
      </c>
      <c r="E30" s="241">
        <v>45979</v>
      </c>
      <c r="F30" s="241">
        <v>56880</v>
      </c>
      <c r="G30" s="241">
        <v>63950</v>
      </c>
    </row>
    <row r="31" spans="1:8" x14ac:dyDescent="0.25">
      <c r="A31" s="72" t="s">
        <v>176</v>
      </c>
      <c r="B31" s="242" t="s">
        <v>106</v>
      </c>
      <c r="C31" s="243">
        <v>36624.458874458876</v>
      </c>
      <c r="D31" s="243">
        <v>36799.999999999993</v>
      </c>
      <c r="E31" s="243">
        <v>37199.838187702269</v>
      </c>
      <c r="F31" s="243">
        <v>37920</v>
      </c>
      <c r="G31" s="243">
        <v>38899.026763990267</v>
      </c>
    </row>
    <row r="32" spans="1:8" ht="15.75" customHeight="1" x14ac:dyDescent="0.25">
      <c r="A32" s="295" t="s">
        <v>104</v>
      </c>
      <c r="B32" s="296"/>
      <c r="C32" s="296"/>
      <c r="D32" s="296"/>
      <c r="E32" s="296"/>
      <c r="F32" s="296"/>
      <c r="G32" s="296"/>
    </row>
    <row r="33" spans="1:8" ht="39.6" x14ac:dyDescent="0.25">
      <c r="A33" s="72" t="s">
        <v>2</v>
      </c>
      <c r="B33" s="230" t="s">
        <v>76</v>
      </c>
      <c r="C33" s="244">
        <v>229177</v>
      </c>
      <c r="D33" s="244">
        <v>231552</v>
      </c>
      <c r="E33" s="245">
        <v>238238</v>
      </c>
      <c r="F33" s="245">
        <v>245780</v>
      </c>
      <c r="G33" s="245">
        <v>254920</v>
      </c>
    </row>
    <row r="34" spans="1:8" ht="26.4" x14ac:dyDescent="0.25">
      <c r="A34" s="72" t="s">
        <v>177</v>
      </c>
      <c r="B34" s="230" t="s">
        <v>76</v>
      </c>
      <c r="C34" s="246">
        <v>155310</v>
      </c>
      <c r="D34" s="246">
        <v>156290</v>
      </c>
      <c r="E34" s="247">
        <v>160770</v>
      </c>
      <c r="F34" s="247">
        <v>165620</v>
      </c>
      <c r="G34" s="248">
        <v>170850</v>
      </c>
    </row>
    <row r="35" spans="1:8" x14ac:dyDescent="0.25">
      <c r="A35" s="72" t="s">
        <v>94</v>
      </c>
      <c r="B35" s="230" t="s">
        <v>76</v>
      </c>
      <c r="C35" s="246">
        <v>73867</v>
      </c>
      <c r="D35" s="246">
        <v>75262</v>
      </c>
      <c r="E35" s="246">
        <v>77468</v>
      </c>
      <c r="F35" s="246">
        <v>80160</v>
      </c>
      <c r="G35" s="249">
        <v>84070</v>
      </c>
    </row>
    <row r="36" spans="1:8" ht="26.4" x14ac:dyDescent="0.25">
      <c r="A36" s="72" t="s">
        <v>135</v>
      </c>
      <c r="B36" s="230" t="s">
        <v>76</v>
      </c>
      <c r="C36" s="246">
        <v>1197</v>
      </c>
      <c r="D36" s="249">
        <v>1250</v>
      </c>
      <c r="E36" s="249">
        <v>1800</v>
      </c>
      <c r="F36" s="249">
        <v>2610</v>
      </c>
      <c r="G36" s="249">
        <v>3100</v>
      </c>
    </row>
    <row r="37" spans="1:8" x14ac:dyDescent="0.25">
      <c r="A37" s="72" t="s">
        <v>95</v>
      </c>
      <c r="B37" s="230" t="s">
        <v>76</v>
      </c>
      <c r="C37" s="246">
        <v>0</v>
      </c>
      <c r="D37" s="249">
        <v>0</v>
      </c>
      <c r="E37" s="249">
        <v>0</v>
      </c>
      <c r="F37" s="249">
        <v>0</v>
      </c>
      <c r="G37" s="249">
        <v>0</v>
      </c>
    </row>
    <row r="38" spans="1:8" x14ac:dyDescent="0.25">
      <c r="A38" s="72" t="s">
        <v>136</v>
      </c>
      <c r="B38" s="230" t="s">
        <v>76</v>
      </c>
      <c r="C38" s="246">
        <v>75064</v>
      </c>
      <c r="D38" s="249">
        <v>76512</v>
      </c>
      <c r="E38" s="249">
        <v>79268</v>
      </c>
      <c r="F38" s="249">
        <v>82770</v>
      </c>
      <c r="G38" s="249">
        <v>87170</v>
      </c>
    </row>
    <row r="39" spans="1:8" x14ac:dyDescent="0.25">
      <c r="A39" s="250" t="s">
        <v>4</v>
      </c>
      <c r="B39" s="251" t="s">
        <v>76</v>
      </c>
      <c r="C39" s="246">
        <v>81317</v>
      </c>
      <c r="D39" s="249">
        <v>81762</v>
      </c>
      <c r="E39" s="249">
        <v>82248</v>
      </c>
      <c r="F39" s="249">
        <v>82770</v>
      </c>
      <c r="G39" s="249">
        <v>87170</v>
      </c>
    </row>
    <row r="40" spans="1:8" ht="26.4" x14ac:dyDescent="0.25">
      <c r="A40" s="72" t="s">
        <v>105</v>
      </c>
      <c r="B40" s="230" t="s">
        <v>3</v>
      </c>
      <c r="C40" s="246">
        <v>0</v>
      </c>
      <c r="D40" s="246">
        <v>0</v>
      </c>
      <c r="E40" s="246">
        <v>0</v>
      </c>
      <c r="F40" s="246">
        <v>0</v>
      </c>
      <c r="G40" s="246">
        <v>0</v>
      </c>
      <c r="H40" s="46"/>
    </row>
    <row r="41" spans="1:8" x14ac:dyDescent="0.25">
      <c r="A41" s="72" t="s">
        <v>5</v>
      </c>
      <c r="B41" s="230" t="s">
        <v>76</v>
      </c>
      <c r="C41" s="246">
        <v>6253</v>
      </c>
      <c r="D41" s="246">
        <v>5250</v>
      </c>
      <c r="E41" s="247">
        <v>2980</v>
      </c>
      <c r="F41" s="247">
        <v>0</v>
      </c>
      <c r="G41" s="247">
        <v>0</v>
      </c>
      <c r="H41" s="46"/>
    </row>
    <row r="42" spans="1:8" x14ac:dyDescent="0.25">
      <c r="A42" s="72" t="s">
        <v>6</v>
      </c>
      <c r="B42" s="230" t="s">
        <v>7</v>
      </c>
      <c r="C42" s="246">
        <v>1</v>
      </c>
      <c r="D42" s="246">
        <v>1</v>
      </c>
      <c r="E42" s="246">
        <v>1</v>
      </c>
      <c r="F42" s="246">
        <v>2</v>
      </c>
      <c r="G42" s="246">
        <v>2</v>
      </c>
      <c r="H42" s="46"/>
    </row>
    <row r="43" spans="1:8" ht="13.8" thickBot="1" x14ac:dyDescent="0.3">
      <c r="A43" s="72" t="s">
        <v>8</v>
      </c>
      <c r="B43" s="230" t="s">
        <v>7</v>
      </c>
      <c r="C43" s="252">
        <v>1</v>
      </c>
      <c r="D43" s="252">
        <v>1</v>
      </c>
      <c r="E43" s="252">
        <v>1</v>
      </c>
      <c r="F43" s="252">
        <v>0</v>
      </c>
      <c r="G43" s="252">
        <v>0</v>
      </c>
      <c r="H43" s="46"/>
    </row>
    <row r="44" spans="1:8" ht="13.8" thickBot="1" x14ac:dyDescent="0.3">
      <c r="A44" s="253" t="s">
        <v>219</v>
      </c>
      <c r="B44" s="230"/>
      <c r="C44" s="254">
        <v>2</v>
      </c>
      <c r="D44" s="254">
        <v>2</v>
      </c>
      <c r="E44" s="254">
        <v>2</v>
      </c>
      <c r="F44" s="254">
        <v>2</v>
      </c>
      <c r="G44" s="254">
        <v>2</v>
      </c>
      <c r="H44" s="46"/>
    </row>
    <row r="45" spans="1:8" x14ac:dyDescent="0.25">
      <c r="A45" s="72" t="s">
        <v>216</v>
      </c>
      <c r="B45" s="230" t="s">
        <v>7</v>
      </c>
      <c r="C45" s="255">
        <v>2</v>
      </c>
      <c r="D45" s="255">
        <v>2</v>
      </c>
      <c r="E45" s="256">
        <v>2</v>
      </c>
      <c r="F45" s="256">
        <v>2</v>
      </c>
      <c r="G45" s="256">
        <v>2</v>
      </c>
      <c r="H45" s="46"/>
    </row>
    <row r="46" spans="1:8" x14ac:dyDescent="0.25">
      <c r="A46" s="214" t="s">
        <v>217</v>
      </c>
      <c r="B46" s="230" t="s">
        <v>10</v>
      </c>
      <c r="C46" s="255">
        <v>50</v>
      </c>
      <c r="D46" s="255">
        <v>50</v>
      </c>
      <c r="E46" s="255">
        <v>50</v>
      </c>
      <c r="F46" s="255">
        <v>100</v>
      </c>
      <c r="G46" s="255">
        <v>100</v>
      </c>
      <c r="H46" s="46"/>
    </row>
    <row r="47" spans="1:8" ht="13.8" thickBot="1" x14ac:dyDescent="0.3">
      <c r="A47" s="257" t="s">
        <v>218</v>
      </c>
      <c r="B47" s="251" t="s">
        <v>10</v>
      </c>
      <c r="C47" s="258">
        <v>51.122371145254441</v>
      </c>
      <c r="D47" s="258">
        <v>51.511444490329225</v>
      </c>
      <c r="E47" s="258">
        <v>51.982312773895742</v>
      </c>
      <c r="F47" s="258">
        <v>52.403403819944181</v>
      </c>
      <c r="G47" s="258">
        <v>52.819993514649354</v>
      </c>
      <c r="H47" s="118"/>
    </row>
    <row r="48" spans="1:8" ht="18.75" customHeight="1" thickBot="1" x14ac:dyDescent="0.3">
      <c r="A48" s="202" t="s">
        <v>305</v>
      </c>
      <c r="B48" s="56"/>
      <c r="C48" s="55"/>
      <c r="D48" s="203" t="s">
        <v>303</v>
      </c>
      <c r="E48" s="56"/>
      <c r="F48" s="282" t="s">
        <v>148</v>
      </c>
      <c r="G48" s="282"/>
      <c r="H48" s="283"/>
    </row>
    <row r="49" spans="1:7" ht="12.75" hidden="1" customHeight="1" x14ac:dyDescent="0.25">
      <c r="A49" s="14" t="s">
        <v>18</v>
      </c>
      <c r="B49" s="15" t="s">
        <v>3</v>
      </c>
      <c r="C49" s="16"/>
      <c r="D49" s="16"/>
      <c r="E49" s="17"/>
      <c r="F49" s="17"/>
      <c r="G49" s="17"/>
    </row>
    <row r="50" spans="1:7" ht="12.75" hidden="1" customHeight="1" x14ac:dyDescent="0.25">
      <c r="A50" s="18" t="s">
        <v>11</v>
      </c>
      <c r="B50" s="6"/>
      <c r="C50" s="19"/>
      <c r="D50" s="19"/>
      <c r="E50" s="7"/>
      <c r="F50" s="7"/>
      <c r="G50" s="7"/>
    </row>
    <row r="51" spans="1:7" ht="12.75" hidden="1" customHeight="1" x14ac:dyDescent="0.25">
      <c r="A51" s="8" t="s">
        <v>12</v>
      </c>
      <c r="B51" s="6" t="s">
        <v>3</v>
      </c>
      <c r="C51" s="19"/>
      <c r="D51" s="19"/>
      <c r="E51" s="7"/>
      <c r="F51" s="7"/>
      <c r="G51" s="7"/>
    </row>
    <row r="52" spans="1:7" ht="12.75" hidden="1" customHeight="1" x14ac:dyDescent="0.25">
      <c r="A52" s="8" t="s">
        <v>13</v>
      </c>
      <c r="B52" s="6" t="s">
        <v>3</v>
      </c>
      <c r="C52" s="19"/>
      <c r="D52" s="19"/>
      <c r="E52" s="7"/>
      <c r="F52" s="7"/>
      <c r="G52" s="7"/>
    </row>
    <row r="53" spans="1:7" ht="12.75" hidden="1" customHeight="1" x14ac:dyDescent="0.25">
      <c r="A53" s="8" t="s">
        <v>14</v>
      </c>
      <c r="B53" s="6" t="s">
        <v>3</v>
      </c>
      <c r="C53" s="19"/>
      <c r="D53" s="19"/>
      <c r="E53" s="7"/>
      <c r="F53" s="7"/>
      <c r="G53" s="7"/>
    </row>
    <row r="54" spans="1:7" ht="12.75" hidden="1" customHeight="1" x14ac:dyDescent="0.25">
      <c r="A54" s="8" t="s">
        <v>15</v>
      </c>
      <c r="B54" s="6" t="s">
        <v>3</v>
      </c>
      <c r="C54" s="19"/>
      <c r="D54" s="19"/>
      <c r="E54" s="7"/>
      <c r="F54" s="7"/>
      <c r="G54" s="7"/>
    </row>
    <row r="55" spans="1:7" ht="13.5" hidden="1" customHeight="1" thickBot="1" x14ac:dyDescent="0.3">
      <c r="A55" s="20" t="s">
        <v>16</v>
      </c>
      <c r="B55" s="21" t="s">
        <v>3</v>
      </c>
      <c r="C55" s="22"/>
      <c r="D55" s="22"/>
      <c r="E55" s="23"/>
      <c r="F55" s="23"/>
      <c r="G55" s="23"/>
    </row>
    <row r="56" spans="1:7" ht="18" customHeight="1" x14ac:dyDescent="0.25">
      <c r="A56" s="286" t="s">
        <v>19</v>
      </c>
      <c r="B56" s="287"/>
      <c r="C56" s="287"/>
      <c r="D56" s="287"/>
      <c r="E56" s="287"/>
      <c r="F56" s="287"/>
      <c r="G56" s="288"/>
    </row>
    <row r="57" spans="1:7" ht="26.4" x14ac:dyDescent="0.25">
      <c r="A57" s="5" t="s">
        <v>96</v>
      </c>
      <c r="B57" s="6" t="s">
        <v>3</v>
      </c>
      <c r="C57" s="138">
        <v>52662</v>
      </c>
      <c r="D57" s="138">
        <v>54027</v>
      </c>
      <c r="E57" s="73">
        <v>56188</v>
      </c>
      <c r="F57" s="73">
        <v>58435</v>
      </c>
      <c r="G57" s="139">
        <v>60773</v>
      </c>
    </row>
    <row r="58" spans="1:7" x14ac:dyDescent="0.25">
      <c r="A58" s="8" t="s">
        <v>9</v>
      </c>
      <c r="B58" s="6" t="s">
        <v>10</v>
      </c>
      <c r="C58" s="129">
        <v>98</v>
      </c>
      <c r="D58" s="129">
        <v>99</v>
      </c>
      <c r="E58" s="7">
        <v>100</v>
      </c>
      <c r="F58" s="7">
        <v>100</v>
      </c>
      <c r="G58" s="49">
        <v>100</v>
      </c>
    </row>
    <row r="59" spans="1:7" ht="13.2" hidden="1" customHeight="1" x14ac:dyDescent="0.25">
      <c r="A59" s="5" t="s">
        <v>97</v>
      </c>
      <c r="B59" s="6" t="s">
        <v>3</v>
      </c>
      <c r="C59" s="128"/>
      <c r="D59" s="128"/>
      <c r="E59" s="7"/>
      <c r="F59" s="7"/>
      <c r="G59" s="49"/>
    </row>
    <row r="60" spans="1:7" ht="13.2" hidden="1" customHeight="1" x14ac:dyDescent="0.25">
      <c r="A60" s="18" t="s">
        <v>11</v>
      </c>
      <c r="B60" s="6"/>
      <c r="C60" s="24"/>
      <c r="D60" s="24"/>
      <c r="E60" s="7"/>
      <c r="F60" s="7"/>
      <c r="G60" s="49"/>
    </row>
    <row r="61" spans="1:7" ht="13.2" hidden="1" customHeight="1" x14ac:dyDescent="0.25">
      <c r="A61" s="8" t="s">
        <v>12</v>
      </c>
      <c r="B61" s="6" t="s">
        <v>3</v>
      </c>
      <c r="C61" s="24"/>
      <c r="D61" s="24"/>
      <c r="E61" s="7"/>
      <c r="F61" s="7"/>
      <c r="G61" s="49"/>
    </row>
    <row r="62" spans="1:7" ht="13.2" hidden="1" customHeight="1" x14ac:dyDescent="0.25">
      <c r="A62" s="8" t="s">
        <v>13</v>
      </c>
      <c r="B62" s="6" t="s">
        <v>3</v>
      </c>
      <c r="C62" s="24"/>
      <c r="D62" s="24"/>
      <c r="E62" s="7"/>
      <c r="F62" s="7"/>
      <c r="G62" s="49"/>
    </row>
    <row r="63" spans="1:7" ht="13.2" hidden="1" customHeight="1" x14ac:dyDescent="0.25">
      <c r="A63" s="8" t="s">
        <v>14</v>
      </c>
      <c r="B63" s="6" t="s">
        <v>3</v>
      </c>
      <c r="C63" s="24"/>
      <c r="D63" s="24"/>
      <c r="E63" s="7"/>
      <c r="F63" s="7"/>
      <c r="G63" s="49"/>
    </row>
    <row r="64" spans="1:7" ht="13.2" hidden="1" customHeight="1" x14ac:dyDescent="0.25">
      <c r="A64" s="8" t="s">
        <v>15</v>
      </c>
      <c r="B64" s="6" t="s">
        <v>3</v>
      </c>
      <c r="C64" s="24"/>
      <c r="D64" s="24"/>
      <c r="E64" s="7"/>
      <c r="F64" s="7"/>
      <c r="G64" s="49"/>
    </row>
    <row r="65" spans="1:7" ht="13.2" hidden="1" customHeight="1" x14ac:dyDescent="0.25">
      <c r="A65" s="8" t="s">
        <v>16</v>
      </c>
      <c r="B65" s="6" t="s">
        <v>3</v>
      </c>
      <c r="C65" s="24"/>
      <c r="D65" s="24"/>
      <c r="E65" s="7"/>
      <c r="F65" s="7"/>
      <c r="G65" s="49"/>
    </row>
    <row r="66" spans="1:7" ht="13.2" hidden="1" customHeight="1" x14ac:dyDescent="0.25">
      <c r="A66" s="26" t="s">
        <v>20</v>
      </c>
      <c r="B66" s="27" t="s">
        <v>3</v>
      </c>
      <c r="C66" s="130"/>
      <c r="D66" s="130"/>
      <c r="E66" s="17"/>
      <c r="F66" s="17"/>
      <c r="G66" s="52"/>
    </row>
    <row r="67" spans="1:7" ht="13.2" hidden="1" customHeight="1" x14ac:dyDescent="0.25">
      <c r="A67" s="28" t="s">
        <v>21</v>
      </c>
      <c r="B67" s="29" t="s">
        <v>22</v>
      </c>
      <c r="C67" s="131"/>
      <c r="D67" s="131"/>
      <c r="E67" s="7"/>
      <c r="F67" s="7"/>
      <c r="G67" s="49"/>
    </row>
    <row r="68" spans="1:7" ht="13.2" hidden="1" customHeight="1" x14ac:dyDescent="0.25">
      <c r="A68" s="28" t="s">
        <v>23</v>
      </c>
      <c r="B68" s="29" t="s">
        <v>22</v>
      </c>
      <c r="C68" s="131"/>
      <c r="D68" s="131"/>
      <c r="E68" s="7"/>
      <c r="F68" s="7"/>
      <c r="G68" s="49"/>
    </row>
    <row r="69" spans="1:7" ht="13.2" hidden="1" customHeight="1" x14ac:dyDescent="0.25">
      <c r="A69" s="28" t="s">
        <v>24</v>
      </c>
      <c r="B69" s="29" t="s">
        <v>25</v>
      </c>
      <c r="C69" s="131"/>
      <c r="D69" s="131"/>
      <c r="E69" s="7"/>
      <c r="F69" s="7"/>
      <c r="G69" s="49"/>
    </row>
    <row r="70" spans="1:7" ht="13.2" hidden="1" customHeight="1" x14ac:dyDescent="0.25">
      <c r="A70" s="28" t="s">
        <v>26</v>
      </c>
      <c r="B70" s="29" t="s">
        <v>27</v>
      </c>
      <c r="C70" s="131"/>
      <c r="D70" s="131"/>
      <c r="E70" s="7"/>
      <c r="F70" s="7"/>
      <c r="G70" s="49"/>
    </row>
    <row r="71" spans="1:7" ht="13.2" hidden="1" customHeight="1" x14ac:dyDescent="0.25">
      <c r="A71" s="28" t="s">
        <v>28</v>
      </c>
      <c r="B71" s="29" t="s">
        <v>87</v>
      </c>
      <c r="C71" s="131"/>
      <c r="D71" s="131"/>
      <c r="E71" s="7"/>
      <c r="F71" s="7"/>
      <c r="G71" s="49"/>
    </row>
    <row r="72" spans="1:7" ht="13.2" hidden="1" customHeight="1" x14ac:dyDescent="0.25">
      <c r="A72" s="28" t="s">
        <v>29</v>
      </c>
      <c r="B72" s="29" t="s">
        <v>25</v>
      </c>
      <c r="C72" s="131"/>
      <c r="D72" s="131"/>
      <c r="E72" s="7"/>
      <c r="F72" s="7"/>
      <c r="G72" s="49"/>
    </row>
    <row r="73" spans="1:7" ht="13.2" hidden="1" customHeight="1" x14ac:dyDescent="0.25">
      <c r="A73" s="28" t="s">
        <v>30</v>
      </c>
      <c r="B73" s="29" t="s">
        <v>87</v>
      </c>
      <c r="C73" s="131"/>
      <c r="D73" s="131"/>
      <c r="E73" s="7"/>
      <c r="F73" s="7"/>
      <c r="G73" s="49"/>
    </row>
    <row r="74" spans="1:7" ht="13.8" thickBot="1" x14ac:dyDescent="0.3">
      <c r="A74" s="5" t="s">
        <v>97</v>
      </c>
      <c r="B74" s="6" t="s">
        <v>3</v>
      </c>
      <c r="C74" s="132">
        <v>0</v>
      </c>
      <c r="D74" s="132">
        <v>0</v>
      </c>
      <c r="E74" s="2">
        <v>0</v>
      </c>
      <c r="F74" s="2">
        <v>0</v>
      </c>
      <c r="G74" s="53">
        <v>0</v>
      </c>
    </row>
    <row r="75" spans="1:7" ht="13.8" x14ac:dyDescent="0.25">
      <c r="A75" s="292" t="s">
        <v>31</v>
      </c>
      <c r="B75" s="293"/>
      <c r="C75" s="293"/>
      <c r="D75" s="293"/>
      <c r="E75" s="293"/>
      <c r="F75" s="293"/>
      <c r="G75" s="294"/>
    </row>
    <row r="76" spans="1:7" ht="26.4" x14ac:dyDescent="0.25">
      <c r="A76" s="14" t="s">
        <v>32</v>
      </c>
      <c r="B76" s="30" t="s">
        <v>3</v>
      </c>
      <c r="C76" s="133">
        <f>C79+C80+C81</f>
        <v>22737</v>
      </c>
      <c r="D76" s="133">
        <f t="shared" ref="D76:G76" si="0">D79+D80+D81</f>
        <v>70514</v>
      </c>
      <c r="E76" s="133">
        <f t="shared" si="0"/>
        <v>76870</v>
      </c>
      <c r="F76" s="133">
        <f t="shared" si="0"/>
        <v>22800</v>
      </c>
      <c r="G76" s="133">
        <f t="shared" si="0"/>
        <v>25200</v>
      </c>
    </row>
    <row r="77" spans="1:7" x14ac:dyDescent="0.25">
      <c r="A77" s="8" t="s">
        <v>9</v>
      </c>
      <c r="B77" s="6" t="s">
        <v>10</v>
      </c>
      <c r="C77" s="134">
        <v>15.9</v>
      </c>
      <c r="D77" s="134">
        <v>298</v>
      </c>
      <c r="E77" s="7">
        <v>104.8</v>
      </c>
      <c r="F77" s="7">
        <v>28.5</v>
      </c>
      <c r="G77" s="49">
        <v>106.3</v>
      </c>
    </row>
    <row r="78" spans="1:7" x14ac:dyDescent="0.25">
      <c r="A78" s="5" t="s">
        <v>33</v>
      </c>
      <c r="B78" s="31"/>
      <c r="C78" s="135"/>
      <c r="D78" s="135"/>
      <c r="E78" s="7"/>
      <c r="F78" s="7"/>
      <c r="G78" s="49"/>
    </row>
    <row r="79" spans="1:7" x14ac:dyDescent="0.25">
      <c r="A79" s="5" t="s">
        <v>133</v>
      </c>
      <c r="B79" s="31" t="s">
        <v>3</v>
      </c>
      <c r="C79" s="135">
        <v>5247</v>
      </c>
      <c r="D79" s="141">
        <v>16180</v>
      </c>
      <c r="E79" s="142">
        <v>17670</v>
      </c>
      <c r="F79" s="142">
        <v>13000</v>
      </c>
      <c r="G79" s="143">
        <v>15000</v>
      </c>
    </row>
    <row r="80" spans="1:7" x14ac:dyDescent="0.25">
      <c r="A80" s="5" t="s">
        <v>139</v>
      </c>
      <c r="B80" s="31" t="s">
        <v>3</v>
      </c>
      <c r="C80" s="135">
        <v>17105</v>
      </c>
      <c r="D80" s="144">
        <v>54334</v>
      </c>
      <c r="E80" s="144">
        <v>59200</v>
      </c>
      <c r="F80" s="142">
        <v>9800</v>
      </c>
      <c r="G80" s="143">
        <v>10200</v>
      </c>
    </row>
    <row r="81" spans="1:8" x14ac:dyDescent="0.25">
      <c r="A81" s="32" t="s">
        <v>34</v>
      </c>
      <c r="B81" s="31" t="s">
        <v>3</v>
      </c>
      <c r="C81" s="135">
        <v>385</v>
      </c>
      <c r="D81" s="144">
        <v>0</v>
      </c>
      <c r="E81" s="144">
        <v>0</v>
      </c>
      <c r="F81" s="142">
        <v>0</v>
      </c>
      <c r="G81" s="143">
        <v>0</v>
      </c>
    </row>
    <row r="82" spans="1:8" x14ac:dyDescent="0.25">
      <c r="A82" s="108" t="s">
        <v>249</v>
      </c>
      <c r="B82" s="31" t="s">
        <v>3</v>
      </c>
      <c r="C82" s="135">
        <v>16600</v>
      </c>
      <c r="D82" s="141">
        <v>16600</v>
      </c>
      <c r="E82" s="142">
        <v>16600</v>
      </c>
      <c r="F82" s="142">
        <v>16600</v>
      </c>
      <c r="G82" s="143">
        <v>16600</v>
      </c>
    </row>
    <row r="83" spans="1:8" ht="13.8" x14ac:dyDescent="0.25">
      <c r="A83" s="289" t="s">
        <v>35</v>
      </c>
      <c r="B83" s="290"/>
      <c r="C83" s="290"/>
      <c r="D83" s="290"/>
      <c r="E83" s="290"/>
      <c r="F83" s="290"/>
      <c r="G83" s="291"/>
    </row>
    <row r="84" spans="1:8" x14ac:dyDescent="0.25">
      <c r="A84" s="28" t="s">
        <v>36</v>
      </c>
      <c r="B84" s="31" t="s">
        <v>37</v>
      </c>
      <c r="C84" s="135">
        <v>2380</v>
      </c>
      <c r="D84" s="135">
        <v>1000</v>
      </c>
      <c r="E84" s="7">
        <v>1000</v>
      </c>
      <c r="F84" s="9">
        <v>1000</v>
      </c>
      <c r="G84" s="51">
        <v>1000</v>
      </c>
    </row>
    <row r="85" spans="1:8" x14ac:dyDescent="0.25">
      <c r="A85" s="33" t="s">
        <v>93</v>
      </c>
      <c r="B85" s="31" t="s">
        <v>37</v>
      </c>
      <c r="C85" s="135">
        <v>1152</v>
      </c>
      <c r="D85" s="135">
        <v>1000</v>
      </c>
      <c r="E85" s="7">
        <v>1000</v>
      </c>
      <c r="F85" s="9">
        <v>1000</v>
      </c>
      <c r="G85" s="51">
        <v>1000</v>
      </c>
    </row>
    <row r="86" spans="1:8" ht="26.4" x14ac:dyDescent="0.25">
      <c r="A86" s="5" t="s">
        <v>38</v>
      </c>
      <c r="B86" s="31" t="s">
        <v>39</v>
      </c>
      <c r="C86" s="135">
        <v>0</v>
      </c>
      <c r="D86" s="135">
        <v>0</v>
      </c>
      <c r="E86" s="135">
        <v>0</v>
      </c>
      <c r="F86" s="135">
        <v>0</v>
      </c>
      <c r="G86" s="135">
        <v>0</v>
      </c>
    </row>
    <row r="87" spans="1:8" x14ac:dyDescent="0.25">
      <c r="A87" s="5" t="s">
        <v>40</v>
      </c>
      <c r="B87" s="31" t="s">
        <v>39</v>
      </c>
      <c r="C87" s="135">
        <v>0</v>
      </c>
      <c r="D87" s="135">
        <v>0</v>
      </c>
      <c r="E87" s="135">
        <v>0</v>
      </c>
      <c r="F87" s="135">
        <v>0</v>
      </c>
      <c r="G87" s="135">
        <v>0</v>
      </c>
    </row>
    <row r="88" spans="1:8" x14ac:dyDescent="0.25">
      <c r="A88" s="5" t="s">
        <v>41</v>
      </c>
      <c r="B88" s="31" t="s">
        <v>39</v>
      </c>
      <c r="C88" s="135">
        <v>0</v>
      </c>
      <c r="D88" s="135">
        <v>0</v>
      </c>
      <c r="E88" s="135">
        <v>0</v>
      </c>
      <c r="F88" s="135">
        <v>0</v>
      </c>
      <c r="G88" s="135">
        <v>0</v>
      </c>
    </row>
    <row r="89" spans="1:8" ht="27" thickBot="1" x14ac:dyDescent="0.3">
      <c r="A89" s="11" t="s">
        <v>42</v>
      </c>
      <c r="B89" s="34" t="s">
        <v>39</v>
      </c>
      <c r="C89" s="136">
        <v>0</v>
      </c>
      <c r="D89" s="135">
        <v>0</v>
      </c>
      <c r="E89" s="135">
        <v>0</v>
      </c>
      <c r="F89" s="135">
        <v>0</v>
      </c>
      <c r="G89" s="135">
        <v>0</v>
      </c>
    </row>
    <row r="90" spans="1:8" ht="15.75" customHeight="1" thickBot="1" x14ac:dyDescent="0.3">
      <c r="A90" s="75" t="s">
        <v>255</v>
      </c>
      <c r="B90" s="76"/>
      <c r="C90" s="126"/>
      <c r="D90" s="281" t="s">
        <v>256</v>
      </c>
      <c r="E90" s="281"/>
      <c r="F90" s="260" t="s">
        <v>257</v>
      </c>
      <c r="G90" s="261"/>
      <c r="H90" s="75"/>
    </row>
    <row r="91" spans="1:8" ht="15" customHeight="1" x14ac:dyDescent="0.25">
      <c r="A91" s="270" t="s">
        <v>99</v>
      </c>
      <c r="B91" s="271"/>
      <c r="C91" s="271"/>
      <c r="D91" s="271"/>
      <c r="E91" s="271"/>
      <c r="F91" s="271"/>
      <c r="G91" s="271"/>
    </row>
    <row r="92" spans="1:8" ht="12.75" customHeight="1" x14ac:dyDescent="0.25">
      <c r="A92" s="206" t="s">
        <v>134</v>
      </c>
      <c r="B92" s="207" t="s">
        <v>46</v>
      </c>
      <c r="C92" s="208">
        <v>7.14</v>
      </c>
      <c r="D92" s="208">
        <v>7.1440000000000001</v>
      </c>
      <c r="E92" s="208">
        <v>7.1479999999999997</v>
      </c>
      <c r="F92" s="209">
        <v>7.15</v>
      </c>
      <c r="G92" s="209">
        <v>7.1520000000000001</v>
      </c>
    </row>
    <row r="93" spans="1:8" x14ac:dyDescent="0.25">
      <c r="A93" s="210" t="s">
        <v>47</v>
      </c>
      <c r="B93" s="207" t="s">
        <v>46</v>
      </c>
      <c r="C93" s="208">
        <v>1.355</v>
      </c>
      <c r="D93" s="208">
        <v>1.2669999999999999</v>
      </c>
      <c r="E93" s="208">
        <v>1.2</v>
      </c>
      <c r="F93" s="209">
        <v>1.1499999999999999</v>
      </c>
      <c r="G93" s="209">
        <v>1.1100000000000001</v>
      </c>
    </row>
    <row r="94" spans="1:8" ht="27" thickBot="1" x14ac:dyDescent="0.3">
      <c r="A94" s="72" t="s">
        <v>220</v>
      </c>
      <c r="B94" s="207" t="s">
        <v>46</v>
      </c>
      <c r="C94" s="208">
        <v>1.3740000000000001</v>
      </c>
      <c r="D94" s="208">
        <v>1.38</v>
      </c>
      <c r="E94" s="208">
        <v>1.38</v>
      </c>
      <c r="F94" s="209">
        <v>1.38</v>
      </c>
      <c r="G94" s="211">
        <v>1.38</v>
      </c>
    </row>
    <row r="95" spans="1:8" ht="13.8" x14ac:dyDescent="0.25">
      <c r="A95" s="270" t="s">
        <v>101</v>
      </c>
      <c r="B95" s="271"/>
      <c r="C95" s="271"/>
      <c r="D95" s="271"/>
      <c r="E95" s="271"/>
      <c r="F95" s="271"/>
      <c r="G95" s="271"/>
    </row>
    <row r="96" spans="1:8" x14ac:dyDescent="0.25">
      <c r="A96" s="212" t="s">
        <v>48</v>
      </c>
      <c r="B96" s="207" t="s">
        <v>3</v>
      </c>
      <c r="C96" s="213">
        <v>310436</v>
      </c>
      <c r="D96" s="213">
        <v>348588</v>
      </c>
      <c r="E96" s="73">
        <v>376475</v>
      </c>
      <c r="F96" s="73">
        <v>406581</v>
      </c>
      <c r="G96" s="73">
        <v>439105</v>
      </c>
    </row>
    <row r="97" spans="1:8" x14ac:dyDescent="0.25">
      <c r="A97" s="214" t="s">
        <v>138</v>
      </c>
      <c r="B97" s="207" t="s">
        <v>173</v>
      </c>
      <c r="C97" s="213">
        <v>18828</v>
      </c>
      <c r="D97" s="213">
        <v>21050</v>
      </c>
      <c r="E97" s="73">
        <v>22734</v>
      </c>
      <c r="F97" s="73">
        <v>24552</v>
      </c>
      <c r="G97" s="73">
        <v>26516</v>
      </c>
    </row>
    <row r="98" spans="1:8" ht="15.75" customHeight="1" thickBot="1" x14ac:dyDescent="0.3">
      <c r="A98" s="124" t="s">
        <v>262</v>
      </c>
      <c r="B98" s="125"/>
      <c r="C98" s="215"/>
      <c r="D98" s="78" t="s">
        <v>256</v>
      </c>
      <c r="E98" s="125"/>
      <c r="F98" s="260" t="s">
        <v>257</v>
      </c>
      <c r="G98" s="261"/>
      <c r="H98" s="75"/>
    </row>
    <row r="99" spans="1:8" ht="14.4" hidden="1" thickBot="1" x14ac:dyDescent="0.3">
      <c r="A99" s="265" t="s">
        <v>49</v>
      </c>
      <c r="B99" s="266"/>
      <c r="C99" s="266"/>
      <c r="D99" s="266"/>
      <c r="E99" s="266"/>
      <c r="F99" s="35"/>
      <c r="G99" s="35"/>
    </row>
    <row r="100" spans="1:8" ht="13.8" hidden="1" thickBot="1" x14ac:dyDescent="0.3">
      <c r="A100" s="36" t="s">
        <v>50</v>
      </c>
      <c r="B100" s="37" t="s">
        <v>51</v>
      </c>
      <c r="C100" s="38"/>
      <c r="D100" s="38"/>
      <c r="E100" s="7"/>
      <c r="F100" s="7"/>
      <c r="G100" s="7"/>
    </row>
    <row r="101" spans="1:8" ht="13.8" hidden="1" thickBot="1" x14ac:dyDescent="0.3">
      <c r="A101" s="36" t="s">
        <v>52</v>
      </c>
      <c r="B101" s="37" t="s">
        <v>51</v>
      </c>
      <c r="C101" s="38"/>
      <c r="D101" s="38"/>
      <c r="E101" s="7"/>
      <c r="F101" s="7"/>
      <c r="G101" s="7"/>
    </row>
    <row r="102" spans="1:8" ht="13.8" hidden="1" thickBot="1" x14ac:dyDescent="0.3">
      <c r="A102" s="36" t="s">
        <v>53</v>
      </c>
      <c r="B102" s="37" t="s">
        <v>51</v>
      </c>
      <c r="C102" s="38"/>
      <c r="D102" s="38"/>
      <c r="E102" s="7"/>
      <c r="F102" s="7"/>
      <c r="G102" s="7"/>
    </row>
    <row r="103" spans="1:8" ht="13.8" hidden="1" thickBot="1" x14ac:dyDescent="0.3">
      <c r="A103" s="36" t="s">
        <v>54</v>
      </c>
      <c r="B103" s="37" t="s">
        <v>55</v>
      </c>
      <c r="C103" s="38"/>
      <c r="D103" s="38"/>
      <c r="E103" s="7"/>
      <c r="F103" s="7"/>
      <c r="G103" s="7"/>
    </row>
    <row r="104" spans="1:8" ht="13.8" hidden="1" thickBot="1" x14ac:dyDescent="0.3">
      <c r="A104" s="36" t="s">
        <v>56</v>
      </c>
      <c r="B104" s="37" t="s">
        <v>57</v>
      </c>
      <c r="C104" s="38"/>
      <c r="D104" s="38"/>
      <c r="E104" s="7"/>
      <c r="F104" s="7"/>
      <c r="G104" s="7"/>
    </row>
    <row r="105" spans="1:8" ht="13.8" hidden="1" thickBot="1" x14ac:dyDescent="0.3">
      <c r="A105" s="36" t="s">
        <v>58</v>
      </c>
      <c r="B105" s="37" t="s">
        <v>59</v>
      </c>
      <c r="C105" s="38"/>
      <c r="D105" s="38"/>
      <c r="E105" s="7"/>
      <c r="F105" s="7"/>
      <c r="G105" s="7"/>
    </row>
    <row r="106" spans="1:8" ht="14.4" hidden="1" thickBot="1" x14ac:dyDescent="0.3">
      <c r="A106" s="267" t="s">
        <v>60</v>
      </c>
      <c r="B106" s="268"/>
      <c r="C106" s="268"/>
      <c r="D106" s="268"/>
      <c r="E106" s="269"/>
      <c r="F106" s="35"/>
      <c r="G106" s="35"/>
    </row>
    <row r="107" spans="1:8" ht="27" hidden="1" thickBot="1" x14ac:dyDescent="0.3">
      <c r="A107" s="5" t="s">
        <v>61</v>
      </c>
      <c r="B107" s="37" t="s">
        <v>3</v>
      </c>
      <c r="C107" s="10"/>
      <c r="D107" s="10"/>
      <c r="E107" s="7"/>
      <c r="F107" s="7"/>
      <c r="G107" s="7"/>
    </row>
    <row r="108" spans="1:8" ht="13.8" hidden="1" thickBot="1" x14ac:dyDescent="0.3">
      <c r="A108" s="272" t="s">
        <v>62</v>
      </c>
      <c r="B108" s="273"/>
      <c r="C108" s="273"/>
      <c r="D108" s="273"/>
      <c r="E108" s="274"/>
      <c r="F108" s="35"/>
      <c r="G108" s="35"/>
    </row>
    <row r="109" spans="1:8" ht="13.8" hidden="1" thickBot="1" x14ac:dyDescent="0.3">
      <c r="A109" s="33" t="s">
        <v>63</v>
      </c>
      <c r="B109" s="37" t="s">
        <v>3</v>
      </c>
      <c r="C109" s="10"/>
      <c r="D109" s="10"/>
      <c r="E109" s="7"/>
      <c r="F109" s="7"/>
      <c r="G109" s="7"/>
    </row>
    <row r="110" spans="1:8" ht="13.8" hidden="1" thickBot="1" x14ac:dyDescent="0.3">
      <c r="A110" s="33" t="s">
        <v>64</v>
      </c>
      <c r="B110" s="37" t="s">
        <v>3</v>
      </c>
      <c r="C110" s="10"/>
      <c r="D110" s="10"/>
      <c r="E110" s="7"/>
      <c r="F110" s="7"/>
      <c r="G110" s="7"/>
    </row>
    <row r="111" spans="1:8" ht="13.8" hidden="1" thickBot="1" x14ac:dyDescent="0.3">
      <c r="A111" s="33" t="s">
        <v>65</v>
      </c>
      <c r="B111" s="37" t="s">
        <v>3</v>
      </c>
      <c r="C111" s="10"/>
      <c r="D111" s="10"/>
      <c r="E111" s="7"/>
      <c r="F111" s="7"/>
      <c r="G111" s="7"/>
    </row>
    <row r="112" spans="1:8" ht="13.8" hidden="1" thickBot="1" x14ac:dyDescent="0.3">
      <c r="A112" s="33" t="s">
        <v>66</v>
      </c>
      <c r="B112" s="37" t="s">
        <v>3</v>
      </c>
      <c r="C112" s="10"/>
      <c r="D112" s="10"/>
      <c r="E112" s="7"/>
      <c r="F112" s="7"/>
      <c r="G112" s="7"/>
    </row>
    <row r="113" spans="1:7" ht="13.8" hidden="1" thickBot="1" x14ac:dyDescent="0.3">
      <c r="A113" s="33" t="s">
        <v>67</v>
      </c>
      <c r="B113" s="37" t="s">
        <v>3</v>
      </c>
      <c r="C113" s="10"/>
      <c r="D113" s="10"/>
      <c r="E113" s="7"/>
      <c r="F113" s="7"/>
      <c r="G113" s="7"/>
    </row>
    <row r="114" spans="1:7" ht="13.8" hidden="1" thickBot="1" x14ac:dyDescent="0.3">
      <c r="A114" s="33" t="s">
        <v>68</v>
      </c>
      <c r="B114" s="37" t="s">
        <v>3</v>
      </c>
      <c r="C114" s="10"/>
      <c r="D114" s="10"/>
      <c r="E114" s="7"/>
      <c r="F114" s="7"/>
      <c r="G114" s="7"/>
    </row>
    <row r="115" spans="1:7" ht="13.8" hidden="1" thickBot="1" x14ac:dyDescent="0.3">
      <c r="A115" s="33" t="s">
        <v>69</v>
      </c>
      <c r="B115" s="37" t="s">
        <v>3</v>
      </c>
      <c r="C115" s="10"/>
      <c r="D115" s="10"/>
      <c r="E115" s="7"/>
      <c r="F115" s="7"/>
      <c r="G115" s="7"/>
    </row>
    <row r="116" spans="1:7" ht="27" hidden="1" thickBot="1" x14ac:dyDescent="0.3">
      <c r="A116" s="5" t="s">
        <v>70</v>
      </c>
      <c r="B116" s="37" t="s">
        <v>3</v>
      </c>
      <c r="C116" s="39"/>
      <c r="D116" s="39"/>
      <c r="E116" s="7"/>
      <c r="F116" s="7"/>
      <c r="G116" s="7"/>
    </row>
    <row r="117" spans="1:7" ht="13.8" hidden="1" thickBot="1" x14ac:dyDescent="0.3">
      <c r="A117" s="272" t="s">
        <v>62</v>
      </c>
      <c r="B117" s="273"/>
      <c r="C117" s="273"/>
      <c r="D117" s="273"/>
      <c r="E117" s="274"/>
      <c r="F117" s="35"/>
      <c r="G117" s="35"/>
    </row>
    <row r="118" spans="1:7" ht="13.8" hidden="1" thickBot="1" x14ac:dyDescent="0.3">
      <c r="A118" s="33" t="s">
        <v>63</v>
      </c>
      <c r="B118" s="37" t="s">
        <v>3</v>
      </c>
      <c r="C118" s="10"/>
      <c r="D118" s="10"/>
      <c r="E118" s="7"/>
      <c r="F118" s="7"/>
      <c r="G118" s="7"/>
    </row>
    <row r="119" spans="1:7" ht="13.8" hidden="1" thickBot="1" x14ac:dyDescent="0.3">
      <c r="A119" s="33" t="s">
        <v>64</v>
      </c>
      <c r="B119" s="37" t="s">
        <v>3</v>
      </c>
      <c r="C119" s="10"/>
      <c r="D119" s="10"/>
      <c r="E119" s="7"/>
      <c r="F119" s="7"/>
      <c r="G119" s="7"/>
    </row>
    <row r="120" spans="1:7" ht="13.8" hidden="1" thickBot="1" x14ac:dyDescent="0.3">
      <c r="A120" s="33" t="s">
        <v>65</v>
      </c>
      <c r="B120" s="37" t="s">
        <v>3</v>
      </c>
      <c r="C120" s="10"/>
      <c r="D120" s="10"/>
      <c r="E120" s="7"/>
      <c r="F120" s="7"/>
      <c r="G120" s="7"/>
    </row>
    <row r="121" spans="1:7" ht="27" hidden="1" thickBot="1" x14ac:dyDescent="0.3">
      <c r="A121" s="36" t="s">
        <v>71</v>
      </c>
      <c r="B121" s="37" t="s">
        <v>3</v>
      </c>
      <c r="C121" s="39"/>
      <c r="D121" s="39"/>
      <c r="E121" s="7"/>
      <c r="F121" s="7"/>
      <c r="G121" s="7"/>
    </row>
    <row r="122" spans="1:7" ht="13.8" hidden="1" thickBot="1" x14ac:dyDescent="0.3">
      <c r="A122" s="272" t="s">
        <v>62</v>
      </c>
      <c r="B122" s="273"/>
      <c r="C122" s="273"/>
      <c r="D122" s="273"/>
      <c r="E122" s="274"/>
      <c r="F122" s="35"/>
      <c r="G122" s="35"/>
    </row>
    <row r="123" spans="1:7" ht="13.8" hidden="1" thickBot="1" x14ac:dyDescent="0.3">
      <c r="A123" s="33" t="s">
        <v>63</v>
      </c>
      <c r="B123" s="37" t="s">
        <v>3</v>
      </c>
      <c r="C123" s="10"/>
      <c r="D123" s="10"/>
      <c r="E123" s="7"/>
      <c r="F123" s="7"/>
      <c r="G123" s="7"/>
    </row>
    <row r="124" spans="1:7" ht="13.8" hidden="1" thickBot="1" x14ac:dyDescent="0.3">
      <c r="A124" s="33" t="s">
        <v>64</v>
      </c>
      <c r="B124" s="37" t="s">
        <v>3</v>
      </c>
      <c r="C124" s="10"/>
      <c r="D124" s="10"/>
      <c r="E124" s="7"/>
      <c r="F124" s="7"/>
      <c r="G124" s="7"/>
    </row>
    <row r="125" spans="1:7" ht="13.8" hidden="1" thickBot="1" x14ac:dyDescent="0.3">
      <c r="A125" s="33" t="s">
        <v>65</v>
      </c>
      <c r="B125" s="37" t="s">
        <v>3</v>
      </c>
      <c r="C125" s="10"/>
      <c r="D125" s="10"/>
      <c r="E125" s="7"/>
      <c r="F125" s="7"/>
      <c r="G125" s="7"/>
    </row>
    <row r="126" spans="1:7" ht="27" hidden="1" thickBot="1" x14ac:dyDescent="0.3">
      <c r="A126" s="5" t="s">
        <v>72</v>
      </c>
      <c r="B126" s="37" t="s">
        <v>3</v>
      </c>
      <c r="C126" s="10"/>
      <c r="D126" s="10"/>
      <c r="E126" s="7"/>
      <c r="F126" s="7"/>
      <c r="G126" s="7"/>
    </row>
    <row r="127" spans="1:7" ht="13.8" hidden="1" thickBot="1" x14ac:dyDescent="0.3">
      <c r="A127" s="278" t="s">
        <v>62</v>
      </c>
      <c r="B127" s="279"/>
      <c r="C127" s="279"/>
      <c r="D127" s="279"/>
      <c r="E127" s="280"/>
      <c r="F127" s="35"/>
      <c r="G127" s="35"/>
    </row>
    <row r="128" spans="1:7" ht="13.8" hidden="1" thickBot="1" x14ac:dyDescent="0.3">
      <c r="A128" s="33" t="s">
        <v>63</v>
      </c>
      <c r="B128" s="37" t="s">
        <v>3</v>
      </c>
      <c r="C128" s="10"/>
      <c r="D128" s="10"/>
      <c r="E128" s="7"/>
      <c r="F128" s="7"/>
      <c r="G128" s="7"/>
    </row>
    <row r="129" spans="1:7" ht="13.8" hidden="1" thickBot="1" x14ac:dyDescent="0.3">
      <c r="A129" s="33" t="s">
        <v>64</v>
      </c>
      <c r="B129" s="37" t="s">
        <v>3</v>
      </c>
      <c r="C129" s="10"/>
      <c r="D129" s="10"/>
      <c r="E129" s="7"/>
      <c r="F129" s="7"/>
      <c r="G129" s="7"/>
    </row>
    <row r="130" spans="1:7" ht="13.8" hidden="1" thickBot="1" x14ac:dyDescent="0.3">
      <c r="A130" s="33" t="s">
        <v>65</v>
      </c>
      <c r="B130" s="37" t="s">
        <v>3</v>
      </c>
      <c r="C130" s="10"/>
      <c r="D130" s="10"/>
      <c r="E130" s="7"/>
      <c r="F130" s="7"/>
      <c r="G130" s="7"/>
    </row>
    <row r="131" spans="1:7" ht="13.8" hidden="1" thickBot="1" x14ac:dyDescent="0.3">
      <c r="A131" s="33" t="s">
        <v>66</v>
      </c>
      <c r="B131" s="37" t="s">
        <v>3</v>
      </c>
      <c r="C131" s="10"/>
      <c r="D131" s="10"/>
      <c r="E131" s="7"/>
      <c r="F131" s="7"/>
      <c r="G131" s="7"/>
    </row>
    <row r="132" spans="1:7" ht="13.8" hidden="1" thickBot="1" x14ac:dyDescent="0.3">
      <c r="A132" s="33" t="s">
        <v>67</v>
      </c>
      <c r="B132" s="37" t="s">
        <v>3</v>
      </c>
      <c r="C132" s="10"/>
      <c r="D132" s="10"/>
      <c r="E132" s="7"/>
      <c r="F132" s="7"/>
      <c r="G132" s="7"/>
    </row>
    <row r="133" spans="1:7" ht="13.8" hidden="1" thickBot="1" x14ac:dyDescent="0.3">
      <c r="A133" s="33" t="s">
        <v>68</v>
      </c>
      <c r="B133" s="37" t="s">
        <v>3</v>
      </c>
      <c r="C133" s="10"/>
      <c r="D133" s="10"/>
      <c r="E133" s="7"/>
      <c r="F133" s="7"/>
      <c r="G133" s="7"/>
    </row>
    <row r="134" spans="1:7" ht="13.8" hidden="1" thickBot="1" x14ac:dyDescent="0.3">
      <c r="A134" s="33" t="s">
        <v>69</v>
      </c>
      <c r="B134" s="37" t="s">
        <v>3</v>
      </c>
      <c r="C134" s="10"/>
      <c r="D134" s="10"/>
      <c r="E134" s="7"/>
      <c r="F134" s="7"/>
      <c r="G134" s="7"/>
    </row>
    <row r="135" spans="1:7" ht="27" hidden="1" thickBot="1" x14ac:dyDescent="0.3">
      <c r="A135" s="11" t="s">
        <v>73</v>
      </c>
      <c r="B135" s="40" t="s">
        <v>3</v>
      </c>
      <c r="C135" s="41"/>
      <c r="D135" s="41"/>
      <c r="E135" s="13"/>
      <c r="F135" s="7"/>
      <c r="G135" s="7"/>
    </row>
    <row r="136" spans="1:7" ht="14.4" hidden="1" thickBot="1" x14ac:dyDescent="0.3">
      <c r="A136" s="275" t="s">
        <v>74</v>
      </c>
      <c r="B136" s="276"/>
      <c r="C136" s="276"/>
      <c r="D136" s="276"/>
      <c r="E136" s="276"/>
      <c r="F136" s="35"/>
      <c r="G136" s="35"/>
    </row>
    <row r="137" spans="1:7" ht="40.200000000000003" hidden="1" thickBot="1" x14ac:dyDescent="0.3">
      <c r="A137" s="36" t="s">
        <v>75</v>
      </c>
      <c r="B137" s="9" t="s">
        <v>76</v>
      </c>
      <c r="C137" s="7"/>
      <c r="D137" s="7"/>
      <c r="E137" s="7"/>
      <c r="F137" s="7"/>
      <c r="G137" s="7"/>
    </row>
    <row r="138" spans="1:7" ht="13.8" hidden="1" thickBot="1" x14ac:dyDescent="0.3">
      <c r="A138" s="277" t="s">
        <v>62</v>
      </c>
      <c r="B138" s="277"/>
      <c r="C138" s="277"/>
      <c r="D138" s="277"/>
      <c r="E138" s="277"/>
      <c r="F138" s="35"/>
      <c r="G138" s="35"/>
    </row>
    <row r="139" spans="1:7" ht="13.8" hidden="1" thickBot="1" x14ac:dyDescent="0.3">
      <c r="A139" s="42" t="s">
        <v>63</v>
      </c>
      <c r="B139" s="9" t="s">
        <v>76</v>
      </c>
      <c r="C139" s="39"/>
      <c r="D139" s="39"/>
      <c r="E139" s="7"/>
      <c r="F139" s="7"/>
      <c r="G139" s="7"/>
    </row>
    <row r="140" spans="1:7" ht="13.8" hidden="1" thickBot="1" x14ac:dyDescent="0.3">
      <c r="A140" s="42" t="s">
        <v>64</v>
      </c>
      <c r="B140" s="9" t="s">
        <v>76</v>
      </c>
      <c r="C140" s="39"/>
      <c r="D140" s="39"/>
      <c r="E140" s="7"/>
      <c r="F140" s="7"/>
      <c r="G140" s="7"/>
    </row>
    <row r="141" spans="1:7" ht="13.8" hidden="1" thickBot="1" x14ac:dyDescent="0.3">
      <c r="A141" s="42" t="s">
        <v>65</v>
      </c>
      <c r="B141" s="9" t="s">
        <v>76</v>
      </c>
      <c r="C141" s="39"/>
      <c r="D141" s="39"/>
      <c r="E141" s="7"/>
      <c r="F141" s="7"/>
      <c r="G141" s="7"/>
    </row>
    <row r="142" spans="1:7" ht="13.8" hidden="1" thickBot="1" x14ac:dyDescent="0.3">
      <c r="A142" s="43" t="s">
        <v>77</v>
      </c>
      <c r="B142" s="9" t="s">
        <v>76</v>
      </c>
      <c r="C142" s="39"/>
      <c r="D142" s="39"/>
      <c r="E142" s="7"/>
      <c r="F142" s="7"/>
      <c r="G142" s="7"/>
    </row>
    <row r="143" spans="1:7" ht="13.8" hidden="1" thickBot="1" x14ac:dyDescent="0.3">
      <c r="A143" s="43" t="s">
        <v>78</v>
      </c>
      <c r="B143" s="9" t="s">
        <v>76</v>
      </c>
      <c r="C143" s="7"/>
      <c r="D143" s="7"/>
      <c r="E143" s="7"/>
      <c r="F143" s="7"/>
      <c r="G143" s="7"/>
    </row>
    <row r="144" spans="1:7" ht="13.8" hidden="1" thickBot="1" x14ac:dyDescent="0.3">
      <c r="A144" s="43" t="s">
        <v>68</v>
      </c>
      <c r="B144" s="9" t="s">
        <v>76</v>
      </c>
      <c r="C144" s="7"/>
      <c r="D144" s="7"/>
      <c r="E144" s="7"/>
      <c r="F144" s="7"/>
      <c r="G144" s="7"/>
    </row>
    <row r="145" spans="1:7" ht="13.8" hidden="1" thickBot="1" x14ac:dyDescent="0.3">
      <c r="A145" s="43" t="s">
        <v>79</v>
      </c>
      <c r="B145" s="9" t="s">
        <v>76</v>
      </c>
      <c r="C145" s="7"/>
      <c r="D145" s="7"/>
      <c r="E145" s="7"/>
      <c r="F145" s="7"/>
      <c r="G145" s="7"/>
    </row>
    <row r="146" spans="1:7" ht="13.8" hidden="1" thickBot="1" x14ac:dyDescent="0.3">
      <c r="A146" s="43" t="s">
        <v>80</v>
      </c>
      <c r="B146" s="9" t="s">
        <v>76</v>
      </c>
      <c r="C146" s="7"/>
      <c r="D146" s="7"/>
      <c r="E146" s="7"/>
      <c r="F146" s="7"/>
      <c r="G146" s="7"/>
    </row>
    <row r="147" spans="1:7" ht="14.4" hidden="1" thickBot="1" x14ac:dyDescent="0.3">
      <c r="A147" s="275" t="s">
        <v>81</v>
      </c>
      <c r="B147" s="276"/>
      <c r="C147" s="276"/>
      <c r="D147" s="276"/>
      <c r="E147" s="276"/>
      <c r="F147" s="35"/>
      <c r="G147" s="35"/>
    </row>
    <row r="148" spans="1:7" ht="13.8" hidden="1" thickBot="1" x14ac:dyDescent="0.3">
      <c r="A148" s="36" t="s">
        <v>82</v>
      </c>
      <c r="B148" s="9" t="s">
        <v>76</v>
      </c>
      <c r="C148" s="7"/>
      <c r="D148" s="7"/>
      <c r="E148" s="7"/>
      <c r="F148" s="7"/>
      <c r="G148" s="7"/>
    </row>
    <row r="149" spans="1:7" ht="13.8" hidden="1" thickBot="1" x14ac:dyDescent="0.3">
      <c r="A149" s="277" t="s">
        <v>62</v>
      </c>
      <c r="B149" s="277"/>
      <c r="C149" s="277"/>
      <c r="D149" s="277"/>
      <c r="E149" s="277"/>
      <c r="F149" s="35"/>
      <c r="G149" s="35"/>
    </row>
    <row r="150" spans="1:7" ht="13.8" hidden="1" thickBot="1" x14ac:dyDescent="0.3">
      <c r="A150" s="42" t="s">
        <v>63</v>
      </c>
      <c r="B150" s="9" t="s">
        <v>76</v>
      </c>
      <c r="C150" s="39"/>
      <c r="D150" s="39"/>
      <c r="E150" s="7"/>
      <c r="F150" s="7"/>
      <c r="G150" s="7"/>
    </row>
    <row r="151" spans="1:7" ht="13.8" hidden="1" thickBot="1" x14ac:dyDescent="0.3">
      <c r="A151" s="42" t="s">
        <v>64</v>
      </c>
      <c r="B151" s="9" t="s">
        <v>76</v>
      </c>
      <c r="C151" s="39"/>
      <c r="D151" s="39"/>
      <c r="E151" s="7"/>
      <c r="F151" s="7"/>
      <c r="G151" s="7"/>
    </row>
    <row r="152" spans="1:7" ht="13.8" hidden="1" thickBot="1" x14ac:dyDescent="0.3">
      <c r="A152" s="42" t="s">
        <v>65</v>
      </c>
      <c r="B152" s="9" t="s">
        <v>76</v>
      </c>
      <c r="C152" s="39"/>
      <c r="D152" s="39"/>
      <c r="E152" s="7"/>
      <c r="F152" s="7"/>
      <c r="G152" s="7"/>
    </row>
    <row r="153" spans="1:7" ht="13.8" hidden="1" thickBot="1" x14ac:dyDescent="0.3">
      <c r="A153" s="43" t="s">
        <v>77</v>
      </c>
      <c r="B153" s="9" t="s">
        <v>76</v>
      </c>
      <c r="C153" s="39"/>
      <c r="D153" s="39"/>
      <c r="E153" s="7"/>
      <c r="F153" s="7"/>
      <c r="G153" s="7"/>
    </row>
    <row r="154" spans="1:7" ht="13.8" hidden="1" thickBot="1" x14ac:dyDescent="0.3">
      <c r="A154" s="43" t="s">
        <v>78</v>
      </c>
      <c r="B154" s="9" t="s">
        <v>76</v>
      </c>
      <c r="C154" s="7"/>
      <c r="D154" s="7"/>
      <c r="E154" s="7"/>
      <c r="F154" s="7"/>
      <c r="G154" s="7"/>
    </row>
    <row r="155" spans="1:7" ht="13.8" hidden="1" thickBot="1" x14ac:dyDescent="0.3">
      <c r="A155" s="43" t="s">
        <v>68</v>
      </c>
      <c r="B155" s="9" t="s">
        <v>76</v>
      </c>
      <c r="C155" s="7"/>
      <c r="D155" s="7"/>
      <c r="E155" s="7"/>
      <c r="F155" s="7"/>
      <c r="G155" s="7"/>
    </row>
    <row r="156" spans="1:7" ht="13.8" hidden="1" thickBot="1" x14ac:dyDescent="0.3">
      <c r="A156" s="43" t="s">
        <v>79</v>
      </c>
      <c r="B156" s="9" t="s">
        <v>76</v>
      </c>
      <c r="C156" s="7"/>
      <c r="D156" s="7"/>
      <c r="E156" s="7"/>
      <c r="F156" s="7"/>
      <c r="G156" s="7"/>
    </row>
    <row r="157" spans="1:7" ht="13.8" hidden="1" thickBot="1" x14ac:dyDescent="0.3">
      <c r="A157" s="43" t="s">
        <v>80</v>
      </c>
      <c r="B157" s="9" t="s">
        <v>76</v>
      </c>
      <c r="C157" s="7"/>
      <c r="D157" s="7"/>
      <c r="E157" s="7"/>
      <c r="F157" s="7"/>
      <c r="G157" s="7"/>
    </row>
    <row r="158" spans="1:7" ht="14.4" hidden="1" thickBot="1" x14ac:dyDescent="0.3">
      <c r="A158" s="262" t="s">
        <v>43</v>
      </c>
      <c r="B158" s="263"/>
      <c r="C158" s="263"/>
      <c r="D158" s="263"/>
      <c r="E158" s="264"/>
      <c r="F158" s="44"/>
      <c r="G158" s="44"/>
    </row>
    <row r="159" spans="1:7" ht="40.200000000000003" hidden="1" thickBot="1" x14ac:dyDescent="0.3">
      <c r="A159" s="5" t="s">
        <v>2</v>
      </c>
      <c r="B159" s="1" t="s">
        <v>3</v>
      </c>
      <c r="C159" s="45"/>
      <c r="D159" s="45"/>
      <c r="E159" s="46"/>
      <c r="F159" s="46"/>
      <c r="G159" s="46"/>
    </row>
    <row r="160" spans="1:7" ht="13.8" hidden="1" thickBot="1" x14ac:dyDescent="0.3">
      <c r="A160" s="5" t="s">
        <v>4</v>
      </c>
      <c r="B160" s="1" t="s">
        <v>3</v>
      </c>
      <c r="C160" s="45"/>
      <c r="D160" s="45"/>
      <c r="E160" s="46"/>
      <c r="F160" s="46"/>
      <c r="G160" s="46"/>
    </row>
    <row r="161" spans="1:7" ht="13.8" hidden="1" thickBot="1" x14ac:dyDescent="0.3">
      <c r="A161" s="5" t="s">
        <v>5</v>
      </c>
      <c r="B161" s="1" t="s">
        <v>3</v>
      </c>
      <c r="C161" s="45"/>
      <c r="D161" s="45"/>
      <c r="E161" s="46"/>
      <c r="F161" s="46"/>
      <c r="G161" s="46"/>
    </row>
    <row r="162" spans="1:7" ht="13.8" hidden="1" thickBot="1" x14ac:dyDescent="0.3">
      <c r="A162" s="25" t="s">
        <v>83</v>
      </c>
      <c r="B162" s="1" t="s">
        <v>3</v>
      </c>
      <c r="C162" s="45"/>
      <c r="D162" s="45"/>
      <c r="E162" s="46"/>
      <c r="F162" s="46"/>
      <c r="G162" s="46"/>
    </row>
    <row r="163" spans="1:7" ht="13.8" hidden="1" thickBot="1" x14ac:dyDescent="0.3">
      <c r="A163" s="5" t="s">
        <v>84</v>
      </c>
      <c r="B163" s="1" t="s">
        <v>3</v>
      </c>
      <c r="C163" s="45"/>
      <c r="D163" s="45"/>
      <c r="E163" s="46"/>
      <c r="F163" s="46"/>
      <c r="G163" s="46"/>
    </row>
    <row r="164" spans="1:7" ht="14.4" hidden="1" thickBot="1" x14ac:dyDescent="0.3">
      <c r="A164" s="262" t="s">
        <v>44</v>
      </c>
      <c r="B164" s="263"/>
      <c r="C164" s="263"/>
      <c r="D164" s="263"/>
      <c r="E164" s="264"/>
      <c r="F164" s="44"/>
      <c r="G164" s="44"/>
    </row>
    <row r="165" spans="1:7" ht="40.200000000000003" hidden="1" thickBot="1" x14ac:dyDescent="0.3">
      <c r="A165" s="5" t="s">
        <v>2</v>
      </c>
      <c r="B165" s="1" t="s">
        <v>3</v>
      </c>
      <c r="C165" s="45"/>
      <c r="D165" s="45"/>
      <c r="E165" s="46"/>
      <c r="F165" s="46"/>
      <c r="G165" s="46"/>
    </row>
    <row r="166" spans="1:7" ht="13.8" hidden="1" thickBot="1" x14ac:dyDescent="0.3">
      <c r="A166" s="5" t="s">
        <v>4</v>
      </c>
      <c r="B166" s="1" t="s">
        <v>3</v>
      </c>
      <c r="C166" s="45"/>
      <c r="D166" s="45"/>
      <c r="E166" s="46"/>
      <c r="F166" s="46"/>
      <c r="G166" s="46"/>
    </row>
    <row r="167" spans="1:7" ht="13.8" hidden="1" thickBot="1" x14ac:dyDescent="0.3">
      <c r="A167" s="5" t="s">
        <v>5</v>
      </c>
      <c r="B167" s="1" t="s">
        <v>3</v>
      </c>
      <c r="C167" s="45"/>
      <c r="D167" s="45"/>
      <c r="E167" s="46"/>
      <c r="F167" s="46"/>
      <c r="G167" s="46"/>
    </row>
    <row r="168" spans="1:7" ht="13.8" hidden="1" thickBot="1" x14ac:dyDescent="0.3">
      <c r="A168" s="25" t="s">
        <v>83</v>
      </c>
      <c r="B168" s="1" t="s">
        <v>3</v>
      </c>
      <c r="C168" s="45"/>
      <c r="D168" s="45"/>
      <c r="E168" s="46"/>
      <c r="F168" s="46"/>
      <c r="G168" s="46"/>
    </row>
    <row r="169" spans="1:7" ht="13.8" hidden="1" thickBot="1" x14ac:dyDescent="0.3">
      <c r="A169" s="5" t="s">
        <v>84</v>
      </c>
      <c r="B169" s="1" t="s">
        <v>3</v>
      </c>
      <c r="C169" s="45"/>
      <c r="D169" s="45"/>
      <c r="E169" s="46"/>
      <c r="F169" s="46"/>
      <c r="G169" s="46"/>
    </row>
    <row r="170" spans="1:7" ht="14.4" hidden="1" thickBot="1" x14ac:dyDescent="0.3">
      <c r="A170" s="304" t="s">
        <v>45</v>
      </c>
      <c r="B170" s="305"/>
      <c r="C170" s="305"/>
      <c r="D170" s="305"/>
      <c r="E170" s="305"/>
      <c r="F170" s="35"/>
      <c r="G170" s="35"/>
    </row>
    <row r="171" spans="1:7" ht="40.200000000000003" hidden="1" thickBot="1" x14ac:dyDescent="0.3">
      <c r="A171" s="5" t="s">
        <v>2</v>
      </c>
      <c r="B171" s="1" t="s">
        <v>3</v>
      </c>
      <c r="C171" s="45"/>
      <c r="D171" s="45"/>
      <c r="E171" s="46"/>
      <c r="F171" s="46"/>
      <c r="G171" s="46"/>
    </row>
    <row r="172" spans="1:7" ht="13.8" hidden="1" thickBot="1" x14ac:dyDescent="0.3">
      <c r="A172" s="5" t="s">
        <v>4</v>
      </c>
      <c r="B172" s="1" t="s">
        <v>3</v>
      </c>
      <c r="C172" s="45"/>
      <c r="D172" s="45"/>
      <c r="E172" s="46"/>
      <c r="F172" s="46"/>
      <c r="G172" s="46"/>
    </row>
    <row r="173" spans="1:7" ht="13.8" hidden="1" thickBot="1" x14ac:dyDescent="0.3">
      <c r="A173" s="5" t="s">
        <v>5</v>
      </c>
      <c r="B173" s="1" t="s">
        <v>3</v>
      </c>
      <c r="C173" s="45"/>
      <c r="D173" s="45"/>
      <c r="E173" s="46"/>
      <c r="F173" s="46"/>
      <c r="G173" s="46"/>
    </row>
    <row r="174" spans="1:7" ht="13.8" hidden="1" thickBot="1" x14ac:dyDescent="0.3">
      <c r="A174" s="25" t="s">
        <v>83</v>
      </c>
      <c r="B174" s="1" t="s">
        <v>3</v>
      </c>
      <c r="C174" s="45"/>
      <c r="D174" s="45"/>
      <c r="E174" s="46"/>
      <c r="F174" s="46"/>
      <c r="G174" s="46"/>
    </row>
    <row r="175" spans="1:7" ht="13.8" hidden="1" thickBot="1" x14ac:dyDescent="0.3">
      <c r="A175" s="5" t="s">
        <v>84</v>
      </c>
      <c r="B175" s="1" t="s">
        <v>3</v>
      </c>
      <c r="C175" s="45"/>
      <c r="D175" s="45"/>
      <c r="E175" s="46"/>
      <c r="F175" s="46"/>
      <c r="G175" s="46"/>
    </row>
    <row r="176" spans="1:7" ht="13.8" x14ac:dyDescent="0.25">
      <c r="A176" s="292" t="s">
        <v>88</v>
      </c>
      <c r="B176" s="293"/>
      <c r="C176" s="293"/>
      <c r="D176" s="293"/>
      <c r="E176" s="293"/>
      <c r="F176" s="293"/>
      <c r="G176" s="294"/>
    </row>
    <row r="177" spans="1:8" x14ac:dyDescent="0.25">
      <c r="A177" s="28" t="s">
        <v>122</v>
      </c>
      <c r="B177" s="31" t="s">
        <v>7</v>
      </c>
      <c r="C177" s="10" t="s">
        <v>294</v>
      </c>
      <c r="D177" s="10" t="s">
        <v>294</v>
      </c>
      <c r="E177" s="10" t="s">
        <v>294</v>
      </c>
      <c r="F177" s="10" t="s">
        <v>294</v>
      </c>
      <c r="G177" s="10" t="s">
        <v>294</v>
      </c>
    </row>
    <row r="178" spans="1:8" x14ac:dyDescent="0.25">
      <c r="A178" s="28" t="s">
        <v>130</v>
      </c>
      <c r="B178" s="31" t="s">
        <v>7</v>
      </c>
      <c r="C178" s="10"/>
      <c r="D178" s="10"/>
      <c r="E178" s="10"/>
      <c r="F178" s="10"/>
      <c r="G178" s="10"/>
    </row>
    <row r="179" spans="1:8" x14ac:dyDescent="0.25">
      <c r="A179" s="28" t="s">
        <v>131</v>
      </c>
      <c r="B179" s="31"/>
      <c r="C179" s="10"/>
      <c r="D179" s="10"/>
      <c r="E179" s="10"/>
      <c r="F179" s="10"/>
      <c r="G179" s="10"/>
    </row>
    <row r="180" spans="1:8" ht="26.4" x14ac:dyDescent="0.25">
      <c r="A180" s="5" t="s">
        <v>110</v>
      </c>
      <c r="B180" s="31" t="s">
        <v>7</v>
      </c>
      <c r="C180" s="10" t="s">
        <v>290</v>
      </c>
      <c r="D180" s="10" t="s">
        <v>295</v>
      </c>
      <c r="E180" s="10" t="s">
        <v>290</v>
      </c>
      <c r="F180" s="10" t="s">
        <v>290</v>
      </c>
      <c r="G180" s="10" t="s">
        <v>290</v>
      </c>
    </row>
    <row r="181" spans="1:8" ht="26.4" x14ac:dyDescent="0.25">
      <c r="A181" s="5" t="s">
        <v>111</v>
      </c>
      <c r="B181" s="31" t="s">
        <v>7</v>
      </c>
      <c r="C181" s="7" t="s">
        <v>293</v>
      </c>
      <c r="D181" s="7" t="s">
        <v>293</v>
      </c>
      <c r="E181" s="7" t="s">
        <v>293</v>
      </c>
      <c r="F181" s="7" t="s">
        <v>293</v>
      </c>
      <c r="G181" s="7" t="s">
        <v>293</v>
      </c>
    </row>
    <row r="182" spans="1:8" x14ac:dyDescent="0.25">
      <c r="A182" s="5" t="s">
        <v>121</v>
      </c>
      <c r="B182" s="31" t="s">
        <v>7</v>
      </c>
      <c r="C182" s="7" t="s">
        <v>284</v>
      </c>
      <c r="D182" s="7" t="s">
        <v>284</v>
      </c>
      <c r="E182" s="7" t="s">
        <v>284</v>
      </c>
      <c r="F182" s="7" t="s">
        <v>284</v>
      </c>
      <c r="G182" s="7" t="s">
        <v>284</v>
      </c>
    </row>
    <row r="183" spans="1:8" ht="26.4" x14ac:dyDescent="0.25">
      <c r="A183" s="5" t="s">
        <v>112</v>
      </c>
      <c r="B183" s="31" t="s">
        <v>7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</row>
    <row r="184" spans="1:8" x14ac:dyDescent="0.25">
      <c r="A184" s="5" t="s">
        <v>113</v>
      </c>
      <c r="B184" s="31" t="s">
        <v>7</v>
      </c>
      <c r="C184" s="7" t="s">
        <v>285</v>
      </c>
      <c r="D184" s="7" t="s">
        <v>285</v>
      </c>
      <c r="E184" s="7" t="s">
        <v>285</v>
      </c>
      <c r="F184" s="7" t="s">
        <v>285</v>
      </c>
      <c r="G184" s="7" t="s">
        <v>285</v>
      </c>
    </row>
    <row r="185" spans="1:8" x14ac:dyDescent="0.25">
      <c r="A185" s="5" t="s">
        <v>114</v>
      </c>
      <c r="B185" s="31" t="s">
        <v>7</v>
      </c>
      <c r="C185" s="7" t="s">
        <v>286</v>
      </c>
      <c r="D185" s="7" t="s">
        <v>286</v>
      </c>
      <c r="E185" s="7" t="s">
        <v>286</v>
      </c>
      <c r="F185" s="7" t="s">
        <v>286</v>
      </c>
      <c r="G185" s="7" t="s">
        <v>286</v>
      </c>
    </row>
    <row r="186" spans="1:8" ht="26.4" x14ac:dyDescent="0.25">
      <c r="A186" s="5" t="s">
        <v>115</v>
      </c>
      <c r="B186" s="31" t="s">
        <v>7</v>
      </c>
      <c r="C186" s="7" t="s">
        <v>286</v>
      </c>
      <c r="D186" s="7" t="s">
        <v>286</v>
      </c>
      <c r="E186" s="7" t="s">
        <v>286</v>
      </c>
      <c r="F186" s="7" t="s">
        <v>286</v>
      </c>
      <c r="G186" s="7" t="s">
        <v>286</v>
      </c>
    </row>
    <row r="187" spans="1:8" x14ac:dyDescent="0.25">
      <c r="A187" s="5" t="s">
        <v>116</v>
      </c>
      <c r="B187" s="31" t="s">
        <v>7</v>
      </c>
      <c r="C187" s="7" t="s">
        <v>289</v>
      </c>
      <c r="D187" s="7" t="s">
        <v>289</v>
      </c>
      <c r="E187" s="7" t="s">
        <v>289</v>
      </c>
      <c r="F187" s="7" t="s">
        <v>289</v>
      </c>
      <c r="G187" s="7" t="s">
        <v>289</v>
      </c>
    </row>
    <row r="188" spans="1:8" x14ac:dyDescent="0.25">
      <c r="A188" s="5" t="s">
        <v>117</v>
      </c>
      <c r="B188" s="31" t="s">
        <v>7</v>
      </c>
      <c r="C188" s="7" t="s">
        <v>287</v>
      </c>
      <c r="D188" s="7" t="s">
        <v>287</v>
      </c>
      <c r="E188" s="7" t="s">
        <v>287</v>
      </c>
      <c r="F188" s="7" t="s">
        <v>287</v>
      </c>
      <c r="G188" s="7" t="s">
        <v>287</v>
      </c>
    </row>
    <row r="189" spans="1:8" x14ac:dyDescent="0.25">
      <c r="A189" s="5" t="s">
        <v>118</v>
      </c>
      <c r="B189" s="31" t="s">
        <v>7</v>
      </c>
      <c r="C189" s="23" t="s">
        <v>288</v>
      </c>
      <c r="D189" s="23" t="s">
        <v>288</v>
      </c>
      <c r="E189" s="23" t="s">
        <v>288</v>
      </c>
      <c r="F189" s="23" t="s">
        <v>288</v>
      </c>
      <c r="G189" s="23" t="s">
        <v>288</v>
      </c>
    </row>
    <row r="190" spans="1:8" ht="26.4" x14ac:dyDescent="0.25">
      <c r="A190" s="5" t="s">
        <v>119</v>
      </c>
      <c r="B190" s="31" t="s">
        <v>7</v>
      </c>
      <c r="C190" s="23" t="s">
        <v>292</v>
      </c>
      <c r="D190" s="23" t="s">
        <v>292</v>
      </c>
      <c r="E190" s="23" t="s">
        <v>292</v>
      </c>
      <c r="F190" s="23" t="s">
        <v>292</v>
      </c>
      <c r="G190" s="23" t="s">
        <v>292</v>
      </c>
    </row>
    <row r="191" spans="1:8" ht="13.8" thickBot="1" x14ac:dyDescent="0.3">
      <c r="A191" s="11" t="s">
        <v>120</v>
      </c>
      <c r="B191" s="34" t="s">
        <v>7</v>
      </c>
      <c r="C191" s="13"/>
      <c r="D191" s="13"/>
      <c r="E191" s="13"/>
      <c r="F191" s="13"/>
      <c r="G191" s="50"/>
    </row>
    <row r="192" spans="1:8" ht="15.75" customHeight="1" thickBot="1" x14ac:dyDescent="0.3">
      <c r="A192" s="75" t="s">
        <v>255</v>
      </c>
      <c r="B192" s="76"/>
      <c r="C192" s="77"/>
      <c r="D192" s="281" t="s">
        <v>256</v>
      </c>
      <c r="E192" s="281"/>
      <c r="F192" s="260" t="s">
        <v>257</v>
      </c>
      <c r="G192" s="261"/>
      <c r="H192" s="75"/>
    </row>
    <row r="193" spans="1:21" s="123" customFormat="1" ht="15.75" customHeight="1" thickBot="1" x14ac:dyDescent="0.3">
      <c r="A193" s="302" t="s">
        <v>74</v>
      </c>
      <c r="B193" s="303"/>
      <c r="C193" s="303"/>
      <c r="D193" s="303"/>
      <c r="E193" s="303"/>
      <c r="F193" s="303"/>
      <c r="G193" s="57"/>
      <c r="H193" s="57"/>
      <c r="I193" s="122"/>
      <c r="J193" s="122"/>
      <c r="K193" s="122"/>
      <c r="L193" s="122"/>
      <c r="M193" s="122"/>
      <c r="N193" s="122"/>
      <c r="O193" s="122"/>
      <c r="P193" s="122"/>
      <c r="Q193" s="122"/>
      <c r="R193" s="122"/>
      <c r="S193" s="122"/>
      <c r="T193" s="122"/>
      <c r="U193" s="122"/>
    </row>
    <row r="194" spans="1:21" s="123" customFormat="1" ht="26.4" x14ac:dyDescent="0.25">
      <c r="A194" s="72" t="s">
        <v>225</v>
      </c>
      <c r="B194" s="73" t="s">
        <v>152</v>
      </c>
      <c r="C194" s="204">
        <v>415.1</v>
      </c>
      <c r="D194" s="204">
        <v>403.5</v>
      </c>
      <c r="E194" s="204">
        <v>415.7</v>
      </c>
      <c r="F194" s="204">
        <v>429.3</v>
      </c>
      <c r="G194" s="204">
        <v>444.7</v>
      </c>
      <c r="H194" s="57"/>
      <c r="I194" s="122"/>
      <c r="J194" s="122"/>
      <c r="K194" s="122"/>
      <c r="L194" s="122"/>
      <c r="M194" s="122"/>
      <c r="N194" s="122"/>
      <c r="O194" s="122"/>
      <c r="P194" s="122"/>
      <c r="Q194" s="122"/>
      <c r="R194" s="122"/>
      <c r="S194" s="122"/>
      <c r="T194" s="122"/>
      <c r="U194" s="122"/>
    </row>
    <row r="195" spans="1:21" s="123" customFormat="1" ht="13.8" customHeight="1" thickBot="1" x14ac:dyDescent="0.3">
      <c r="A195" s="124" t="s">
        <v>262</v>
      </c>
      <c r="B195" s="125"/>
      <c r="C195" s="127"/>
      <c r="D195" s="78" t="s">
        <v>256</v>
      </c>
      <c r="E195" s="125"/>
      <c r="F195" s="260" t="s">
        <v>257</v>
      </c>
      <c r="G195" s="261"/>
      <c r="H195" s="122"/>
      <c r="I195" s="122"/>
      <c r="J195" s="122"/>
      <c r="K195" s="122"/>
      <c r="L195" s="122"/>
      <c r="M195" s="122"/>
      <c r="N195" s="122"/>
      <c r="O195" s="122"/>
      <c r="P195" s="122"/>
      <c r="Q195" s="122"/>
      <c r="R195" s="122"/>
      <c r="S195" s="122"/>
      <c r="T195" s="122"/>
      <c r="U195" s="122"/>
    </row>
  </sheetData>
  <mergeCells count="40">
    <mergeCell ref="F195:G195"/>
    <mergeCell ref="A193:F193"/>
    <mergeCell ref="A170:E170"/>
    <mergeCell ref="A149:E149"/>
    <mergeCell ref="A164:E164"/>
    <mergeCell ref="A176:G176"/>
    <mergeCell ref="F192:G192"/>
    <mergeCell ref="D192:E192"/>
    <mergeCell ref="F48:H48"/>
    <mergeCell ref="G3:G4"/>
    <mergeCell ref="A5:G5"/>
    <mergeCell ref="A83:G83"/>
    <mergeCell ref="A56:G56"/>
    <mergeCell ref="A75:G75"/>
    <mergeCell ref="B2:B4"/>
    <mergeCell ref="A32:G32"/>
    <mergeCell ref="A24:G24"/>
    <mergeCell ref="A20:G20"/>
    <mergeCell ref="A2:A4"/>
    <mergeCell ref="C2:G2"/>
    <mergeCell ref="C3:C4"/>
    <mergeCell ref="D3:D4"/>
    <mergeCell ref="E3:E4"/>
    <mergeCell ref="F3:F4"/>
    <mergeCell ref="A1:G1"/>
    <mergeCell ref="F90:G90"/>
    <mergeCell ref="F98:G98"/>
    <mergeCell ref="A158:E158"/>
    <mergeCell ref="A99:E99"/>
    <mergeCell ref="A106:E106"/>
    <mergeCell ref="A95:G95"/>
    <mergeCell ref="A108:E108"/>
    <mergeCell ref="A91:G91"/>
    <mergeCell ref="A136:E136"/>
    <mergeCell ref="A138:E138"/>
    <mergeCell ref="A117:E117"/>
    <mergeCell ref="A147:E147"/>
    <mergeCell ref="A122:E122"/>
    <mergeCell ref="A127:E127"/>
    <mergeCell ref="D90:E90"/>
  </mergeCells>
  <phoneticPr fontId="0" type="noConversion"/>
  <printOptions horizontalCentered="1"/>
  <pageMargins left="0.25" right="0.25" top="0.51181102362204722" bottom="0.27559055118110237" header="0.27559055118110237" footer="0.19685039370078741"/>
  <pageSetup paperSize="9" scale="99" fitToHeight="8" orientation="landscape" horizontalDpi="300" verticalDpi="300" r:id="rId1"/>
  <headerFooter alignWithMargins="0"/>
  <rowBreaks count="5" manualBreakCount="5">
    <brk id="23" max="6" man="1"/>
    <brk id="48" max="6" man="1"/>
    <brk id="90" max="6" man="1"/>
    <brk id="175" max="6" man="1"/>
    <brk id="19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view="pageBreakPreview" zoomScale="80" zoomScaleNormal="100" zoomScaleSheetLayoutView="80" workbookViewId="0">
      <pane ySplit="4" topLeftCell="A45" activePane="bottomLeft" state="frozen"/>
      <selection pane="bottomLeft" activeCell="E70" sqref="E70"/>
    </sheetView>
  </sheetViews>
  <sheetFormatPr defaultRowHeight="13.2" x14ac:dyDescent="0.25"/>
  <cols>
    <col min="1" max="1" width="51.6640625" customWidth="1"/>
    <col min="2" max="2" width="11.33203125" customWidth="1"/>
    <col min="3" max="3" width="11.6640625" customWidth="1"/>
    <col min="4" max="4" width="12" customWidth="1"/>
    <col min="5" max="5" width="11.5546875" customWidth="1"/>
    <col min="6" max="6" width="13.109375" customWidth="1"/>
    <col min="7" max="7" width="16.109375" customWidth="1"/>
    <col min="8" max="8" width="7.21875" customWidth="1"/>
  </cols>
  <sheetData>
    <row r="1" spans="1:8" ht="13.5" customHeight="1" thickBot="1" x14ac:dyDescent="0.3">
      <c r="A1" s="306" t="s">
        <v>261</v>
      </c>
      <c r="B1" s="306"/>
      <c r="C1" s="306"/>
      <c r="D1" s="306"/>
      <c r="E1" s="306"/>
      <c r="F1" s="306"/>
      <c r="G1" s="2"/>
      <c r="H1" s="3"/>
    </row>
    <row r="2" spans="1:8" ht="13.5" customHeight="1" thickBot="1" x14ac:dyDescent="0.3">
      <c r="A2" s="284" t="s">
        <v>0</v>
      </c>
      <c r="B2" s="284" t="s">
        <v>85</v>
      </c>
      <c r="C2" s="300" t="s">
        <v>150</v>
      </c>
      <c r="D2" s="301"/>
      <c r="E2" s="301"/>
      <c r="F2" s="301"/>
      <c r="G2" s="301"/>
      <c r="H2" s="4"/>
    </row>
    <row r="3" spans="1:8" ht="12.75" customHeight="1" x14ac:dyDescent="0.25">
      <c r="A3" s="285"/>
      <c r="B3" s="285"/>
      <c r="C3" s="284" t="s">
        <v>245</v>
      </c>
      <c r="D3" s="284" t="s">
        <v>244</v>
      </c>
      <c r="E3" s="284" t="s">
        <v>243</v>
      </c>
      <c r="F3" s="284" t="s">
        <v>242</v>
      </c>
      <c r="G3" s="284" t="s">
        <v>241</v>
      </c>
      <c r="H3" s="4"/>
    </row>
    <row r="4" spans="1:8" ht="13.8" thickBot="1" x14ac:dyDescent="0.3">
      <c r="A4" s="311"/>
      <c r="B4" s="311"/>
      <c r="C4" s="285"/>
      <c r="D4" s="285"/>
      <c r="E4" s="285"/>
      <c r="F4" s="285"/>
      <c r="G4" s="285"/>
      <c r="H4" s="4"/>
    </row>
    <row r="5" spans="1:8" ht="13.8" x14ac:dyDescent="0.25">
      <c r="A5" s="286" t="s">
        <v>103</v>
      </c>
      <c r="B5" s="287"/>
      <c r="C5" s="287"/>
      <c r="D5" s="287"/>
      <c r="E5" s="287"/>
      <c r="F5" s="287"/>
      <c r="G5" s="288"/>
      <c r="H5" s="3"/>
    </row>
    <row r="6" spans="1:8" ht="17.25" customHeight="1" x14ac:dyDescent="0.25">
      <c r="A6" s="162" t="s">
        <v>151</v>
      </c>
      <c r="B6" s="163" t="s">
        <v>7</v>
      </c>
      <c r="C6" s="150">
        <v>2</v>
      </c>
      <c r="D6" s="150">
        <v>2</v>
      </c>
      <c r="E6" s="150">
        <v>2</v>
      </c>
      <c r="F6" s="150">
        <v>2</v>
      </c>
      <c r="G6" s="151">
        <v>2</v>
      </c>
      <c r="H6" s="3"/>
    </row>
    <row r="7" spans="1:8" ht="30" customHeight="1" x14ac:dyDescent="0.25">
      <c r="A7" s="146" t="s">
        <v>224</v>
      </c>
      <c r="B7" s="147" t="s">
        <v>3</v>
      </c>
      <c r="C7" s="150">
        <v>5243</v>
      </c>
      <c r="D7" s="150">
        <v>5428</v>
      </c>
      <c r="E7" s="150">
        <v>5619</v>
      </c>
      <c r="F7" s="150">
        <v>5816</v>
      </c>
      <c r="G7" s="151">
        <v>6019</v>
      </c>
      <c r="H7" s="3"/>
    </row>
    <row r="8" spans="1:8" ht="17.25" customHeight="1" x14ac:dyDescent="0.25">
      <c r="A8" s="148" t="s">
        <v>108</v>
      </c>
      <c r="B8" s="149"/>
      <c r="C8" s="150"/>
      <c r="D8" s="150"/>
      <c r="E8" s="150"/>
      <c r="F8" s="150"/>
      <c r="G8" s="151"/>
      <c r="H8" s="3"/>
    </row>
    <row r="9" spans="1:8" ht="14.25" customHeight="1" x14ac:dyDescent="0.25">
      <c r="A9" s="152" t="s">
        <v>102</v>
      </c>
      <c r="B9" s="149" t="s">
        <v>3</v>
      </c>
      <c r="C9" s="150">
        <v>0</v>
      </c>
      <c r="D9" s="150">
        <v>0</v>
      </c>
      <c r="E9" s="150">
        <v>0</v>
      </c>
      <c r="F9" s="150">
        <v>0</v>
      </c>
      <c r="G9" s="151">
        <v>0</v>
      </c>
      <c r="H9" s="3"/>
    </row>
    <row r="10" spans="1:8" ht="15.75" customHeight="1" x14ac:dyDescent="0.25">
      <c r="A10" s="152" t="s">
        <v>100</v>
      </c>
      <c r="B10" s="149" t="s">
        <v>3</v>
      </c>
      <c r="C10" s="150">
        <v>0</v>
      </c>
      <c r="D10" s="150">
        <v>0</v>
      </c>
      <c r="E10" s="150">
        <v>0</v>
      </c>
      <c r="F10" s="150">
        <v>0</v>
      </c>
      <c r="G10" s="151">
        <v>0</v>
      </c>
      <c r="H10" s="3"/>
    </row>
    <row r="11" spans="1:8" ht="39" customHeight="1" x14ac:dyDescent="0.25">
      <c r="A11" s="153" t="s">
        <v>248</v>
      </c>
      <c r="B11" s="149" t="s">
        <v>3</v>
      </c>
      <c r="C11" s="150">
        <v>0</v>
      </c>
      <c r="D11" s="150">
        <v>0</v>
      </c>
      <c r="E11" s="150">
        <v>0</v>
      </c>
      <c r="F11" s="150">
        <v>0</v>
      </c>
      <c r="G11" s="151">
        <v>0</v>
      </c>
      <c r="H11" s="3"/>
    </row>
    <row r="12" spans="1:8" ht="26.25" customHeight="1" x14ac:dyDescent="0.25">
      <c r="A12" s="153" t="s">
        <v>247</v>
      </c>
      <c r="B12" s="149" t="s">
        <v>3</v>
      </c>
      <c r="C12" s="150">
        <v>5243</v>
      </c>
      <c r="D12" s="150">
        <v>5428</v>
      </c>
      <c r="E12" s="150">
        <v>5619</v>
      </c>
      <c r="F12" s="150">
        <v>5816</v>
      </c>
      <c r="G12" s="151">
        <v>6019</v>
      </c>
      <c r="H12" s="3"/>
    </row>
    <row r="13" spans="1:8" ht="14.25" customHeight="1" x14ac:dyDescent="0.25">
      <c r="A13" s="153" t="s">
        <v>223</v>
      </c>
      <c r="B13" s="149" t="s">
        <v>10</v>
      </c>
      <c r="C13" s="154">
        <v>112.1</v>
      </c>
      <c r="D13" s="155">
        <v>99</v>
      </c>
      <c r="E13" s="155">
        <v>98.8</v>
      </c>
      <c r="F13" s="155">
        <v>99.2</v>
      </c>
      <c r="G13" s="156">
        <v>99.8</v>
      </c>
      <c r="H13" s="3"/>
    </row>
    <row r="14" spans="1:8" ht="24" customHeight="1" x14ac:dyDescent="0.25">
      <c r="A14" s="317" t="s">
        <v>1</v>
      </c>
      <c r="B14" s="318"/>
      <c r="C14" s="318"/>
      <c r="D14" s="318"/>
      <c r="E14" s="318"/>
      <c r="F14" s="318"/>
      <c r="G14" s="319"/>
      <c r="H14" s="3"/>
    </row>
    <row r="15" spans="1:8" ht="30.6" customHeight="1" x14ac:dyDescent="0.25">
      <c r="A15" s="157" t="s">
        <v>2</v>
      </c>
      <c r="B15" s="158" t="s">
        <v>3</v>
      </c>
      <c r="C15" s="159">
        <v>10680</v>
      </c>
      <c r="D15" s="159">
        <v>11000</v>
      </c>
      <c r="E15" s="160">
        <v>11500</v>
      </c>
      <c r="F15" s="160">
        <v>12000</v>
      </c>
      <c r="G15" s="161">
        <v>12500</v>
      </c>
      <c r="H15" s="3"/>
    </row>
    <row r="16" spans="1:8" ht="16.5" customHeight="1" x14ac:dyDescent="0.25">
      <c r="A16" s="157" t="s">
        <v>4</v>
      </c>
      <c r="B16" s="158" t="s">
        <v>3</v>
      </c>
      <c r="C16" s="164">
        <v>0</v>
      </c>
      <c r="D16" s="164">
        <v>0</v>
      </c>
      <c r="E16" s="160">
        <v>0</v>
      </c>
      <c r="F16" s="160">
        <v>0</v>
      </c>
      <c r="G16" s="161">
        <v>0</v>
      </c>
      <c r="H16" s="3"/>
    </row>
    <row r="17" spans="1:8" ht="39.6" customHeight="1" thickBot="1" x14ac:dyDescent="0.3">
      <c r="A17" s="75" t="s">
        <v>262</v>
      </c>
      <c r="B17" s="76"/>
      <c r="C17" s="281" t="s">
        <v>256</v>
      </c>
      <c r="D17" s="281"/>
      <c r="E17" s="281"/>
      <c r="F17" s="307" t="s">
        <v>260</v>
      </c>
      <c r="G17" s="308"/>
      <c r="H17" s="3"/>
    </row>
    <row r="18" spans="1:8" ht="15" customHeight="1" x14ac:dyDescent="0.25">
      <c r="A18" s="286" t="s">
        <v>107</v>
      </c>
      <c r="B18" s="287"/>
      <c r="C18" s="287"/>
      <c r="D18" s="287"/>
      <c r="E18" s="287"/>
      <c r="F18" s="287"/>
      <c r="G18" s="287"/>
      <c r="H18" s="3"/>
    </row>
    <row r="19" spans="1:8" ht="27.75" customHeight="1" x14ac:dyDescent="0.25">
      <c r="A19" s="36" t="s">
        <v>17</v>
      </c>
      <c r="B19" s="47" t="s">
        <v>76</v>
      </c>
      <c r="C19" s="36">
        <v>0</v>
      </c>
      <c r="D19" s="36">
        <v>0</v>
      </c>
      <c r="E19" s="36">
        <v>0</v>
      </c>
      <c r="F19" s="1">
        <v>0</v>
      </c>
      <c r="G19" s="1">
        <v>0</v>
      </c>
      <c r="H19" s="3"/>
    </row>
    <row r="20" spans="1:8" ht="14.25" customHeight="1" x14ac:dyDescent="0.25">
      <c r="A20" s="36" t="s">
        <v>9</v>
      </c>
      <c r="B20" s="47" t="s">
        <v>10</v>
      </c>
      <c r="C20" s="36">
        <v>0</v>
      </c>
      <c r="D20" s="36">
        <v>0</v>
      </c>
      <c r="E20" s="36">
        <v>0</v>
      </c>
      <c r="F20" s="145">
        <v>0</v>
      </c>
      <c r="G20" s="145">
        <v>0</v>
      </c>
      <c r="H20" s="3"/>
    </row>
    <row r="21" spans="1:8" ht="32.25" customHeight="1" x14ac:dyDescent="0.25">
      <c r="A21" s="36" t="s">
        <v>132</v>
      </c>
      <c r="B21" s="47" t="s">
        <v>76</v>
      </c>
      <c r="C21" s="36">
        <v>0</v>
      </c>
      <c r="D21" s="36">
        <v>0</v>
      </c>
      <c r="E21" s="36">
        <v>0</v>
      </c>
      <c r="F21" s="145">
        <v>0</v>
      </c>
      <c r="G21" s="145">
        <v>0</v>
      </c>
      <c r="H21" s="3"/>
    </row>
    <row r="22" spans="1:8" ht="15" customHeight="1" x14ac:dyDescent="0.25">
      <c r="A22" s="36" t="s">
        <v>9</v>
      </c>
      <c r="B22" s="47" t="s">
        <v>10</v>
      </c>
      <c r="C22" s="36">
        <v>0</v>
      </c>
      <c r="D22" s="36">
        <v>0</v>
      </c>
      <c r="E22" s="36">
        <v>0</v>
      </c>
      <c r="F22" s="145">
        <v>0</v>
      </c>
      <c r="G22" s="145">
        <v>0</v>
      </c>
      <c r="H22" s="3"/>
    </row>
    <row r="23" spans="1:8" ht="27" customHeight="1" x14ac:dyDescent="0.25">
      <c r="A23" s="36" t="s">
        <v>174</v>
      </c>
      <c r="B23" s="47" t="s">
        <v>46</v>
      </c>
      <c r="C23" s="36">
        <v>0</v>
      </c>
      <c r="D23" s="36">
        <v>0</v>
      </c>
      <c r="E23" s="36">
        <v>0</v>
      </c>
      <c r="F23" s="145">
        <v>0</v>
      </c>
      <c r="G23" s="145">
        <v>0</v>
      </c>
      <c r="H23" s="3"/>
    </row>
    <row r="24" spans="1:8" ht="26.25" customHeight="1" x14ac:dyDescent="0.25">
      <c r="A24" s="36" t="s">
        <v>175</v>
      </c>
      <c r="B24" s="6" t="s">
        <v>76</v>
      </c>
      <c r="C24" s="36">
        <v>0</v>
      </c>
      <c r="D24" s="36">
        <v>0</v>
      </c>
      <c r="E24" s="36">
        <v>0</v>
      </c>
      <c r="F24" s="145">
        <v>0</v>
      </c>
      <c r="G24" s="145">
        <v>0</v>
      </c>
      <c r="H24" s="3"/>
    </row>
    <row r="25" spans="1:8" ht="18.75" customHeight="1" x14ac:dyDescent="0.25">
      <c r="A25" s="36" t="s">
        <v>176</v>
      </c>
      <c r="B25" s="48" t="s">
        <v>106</v>
      </c>
      <c r="C25" s="36">
        <v>0</v>
      </c>
      <c r="D25" s="36">
        <v>0</v>
      </c>
      <c r="E25" s="36">
        <v>0</v>
      </c>
      <c r="F25" s="145">
        <v>0</v>
      </c>
      <c r="G25" s="145">
        <v>0</v>
      </c>
      <c r="H25" s="3"/>
    </row>
    <row r="26" spans="1:8" ht="14.25" customHeight="1" x14ac:dyDescent="0.25">
      <c r="A26" s="315" t="s">
        <v>104</v>
      </c>
      <c r="B26" s="316"/>
      <c r="C26" s="316"/>
      <c r="D26" s="316"/>
      <c r="E26" s="316"/>
      <c r="F26" s="316"/>
      <c r="G26" s="316"/>
      <c r="H26" s="3"/>
    </row>
    <row r="27" spans="1:8" ht="33.75" customHeight="1" x14ac:dyDescent="0.25">
      <c r="A27" s="36" t="s">
        <v>2</v>
      </c>
      <c r="B27" s="6" t="s">
        <v>76</v>
      </c>
      <c r="C27" s="36">
        <v>0</v>
      </c>
      <c r="D27" s="36">
        <v>0</v>
      </c>
      <c r="E27" s="36">
        <v>0</v>
      </c>
      <c r="F27" s="145">
        <v>0</v>
      </c>
      <c r="G27" s="145">
        <v>0</v>
      </c>
      <c r="H27" s="3"/>
    </row>
    <row r="28" spans="1:8" ht="24" customHeight="1" x14ac:dyDescent="0.25">
      <c r="A28" s="36" t="s">
        <v>177</v>
      </c>
      <c r="B28" s="6" t="s">
        <v>76</v>
      </c>
      <c r="C28" s="36">
        <v>0</v>
      </c>
      <c r="D28" s="36">
        <v>0</v>
      </c>
      <c r="E28" s="36">
        <v>0</v>
      </c>
      <c r="F28" s="145">
        <v>0</v>
      </c>
      <c r="G28" s="145">
        <v>0</v>
      </c>
      <c r="H28" s="3"/>
    </row>
    <row r="29" spans="1:8" ht="17.25" customHeight="1" x14ac:dyDescent="0.25">
      <c r="A29" s="36" t="s">
        <v>94</v>
      </c>
      <c r="B29" s="6" t="s">
        <v>76</v>
      </c>
      <c r="C29" s="36">
        <v>0</v>
      </c>
      <c r="D29" s="36">
        <v>0</v>
      </c>
      <c r="E29" s="36">
        <v>0</v>
      </c>
      <c r="F29" s="145">
        <v>0</v>
      </c>
      <c r="G29" s="145">
        <v>0</v>
      </c>
      <c r="H29" s="3"/>
    </row>
    <row r="30" spans="1:8" ht="27" customHeight="1" x14ac:dyDescent="0.25">
      <c r="A30" s="36" t="s">
        <v>135</v>
      </c>
      <c r="B30" s="6" t="s">
        <v>76</v>
      </c>
      <c r="C30" s="36">
        <v>0</v>
      </c>
      <c r="D30" s="36">
        <v>0</v>
      </c>
      <c r="E30" s="36">
        <v>0</v>
      </c>
      <c r="F30" s="145">
        <v>0</v>
      </c>
      <c r="G30" s="145">
        <v>0</v>
      </c>
      <c r="H30" s="3"/>
    </row>
    <row r="31" spans="1:8" ht="20.25" customHeight="1" x14ac:dyDescent="0.25">
      <c r="A31" s="36" t="s">
        <v>95</v>
      </c>
      <c r="B31" s="6" t="s">
        <v>76</v>
      </c>
      <c r="C31" s="36">
        <v>0</v>
      </c>
      <c r="D31" s="36">
        <v>0</v>
      </c>
      <c r="E31" s="36">
        <v>0</v>
      </c>
      <c r="F31" s="145">
        <v>0</v>
      </c>
      <c r="G31" s="145">
        <v>0</v>
      </c>
      <c r="H31" s="3"/>
    </row>
    <row r="32" spans="1:8" ht="18.75" customHeight="1" x14ac:dyDescent="0.25">
      <c r="A32" s="36" t="s">
        <v>136</v>
      </c>
      <c r="B32" s="6" t="s">
        <v>76</v>
      </c>
      <c r="C32" s="36">
        <v>0</v>
      </c>
      <c r="D32" s="36">
        <v>0</v>
      </c>
      <c r="E32" s="36">
        <v>0</v>
      </c>
      <c r="F32" s="145">
        <v>0</v>
      </c>
      <c r="G32" s="145">
        <v>0</v>
      </c>
      <c r="H32" s="3"/>
    </row>
    <row r="33" spans="1:8" ht="19.5" customHeight="1" x14ac:dyDescent="0.25">
      <c r="A33" s="36" t="s">
        <v>4</v>
      </c>
      <c r="B33" s="6" t="s">
        <v>76</v>
      </c>
      <c r="C33" s="36">
        <v>0</v>
      </c>
      <c r="D33" s="36">
        <v>0</v>
      </c>
      <c r="E33" s="36">
        <v>0</v>
      </c>
      <c r="F33" s="145">
        <v>0</v>
      </c>
      <c r="G33" s="145">
        <v>0</v>
      </c>
      <c r="H33" s="3"/>
    </row>
    <row r="34" spans="1:8" ht="30" customHeight="1" x14ac:dyDescent="0.25">
      <c r="A34" s="36" t="s">
        <v>105</v>
      </c>
      <c r="B34" s="6" t="s">
        <v>3</v>
      </c>
      <c r="C34" s="36">
        <v>0</v>
      </c>
      <c r="D34" s="36">
        <v>0</v>
      </c>
      <c r="E34" s="36">
        <v>0</v>
      </c>
      <c r="F34" s="145">
        <v>0</v>
      </c>
      <c r="G34" s="145">
        <v>0</v>
      </c>
      <c r="H34" s="3"/>
    </row>
    <row r="35" spans="1:8" ht="17.25" customHeight="1" x14ac:dyDescent="0.25">
      <c r="A35" s="36" t="s">
        <v>5</v>
      </c>
      <c r="B35" s="6" t="s">
        <v>76</v>
      </c>
      <c r="C35" s="36">
        <v>0</v>
      </c>
      <c r="D35" s="36">
        <v>0</v>
      </c>
      <c r="E35" s="36">
        <v>0</v>
      </c>
      <c r="F35" s="145">
        <v>0</v>
      </c>
      <c r="G35" s="145">
        <v>0</v>
      </c>
      <c r="H35" s="3"/>
    </row>
    <row r="36" spans="1:8" ht="12" customHeight="1" x14ac:dyDescent="0.25">
      <c r="A36" s="36" t="s">
        <v>6</v>
      </c>
      <c r="B36" s="6" t="s">
        <v>7</v>
      </c>
      <c r="C36" s="36">
        <v>0</v>
      </c>
      <c r="D36" s="36">
        <v>0</v>
      </c>
      <c r="E36" s="36">
        <v>0</v>
      </c>
      <c r="F36" s="145">
        <v>0</v>
      </c>
      <c r="G36" s="145">
        <v>0</v>
      </c>
      <c r="H36" s="3"/>
    </row>
    <row r="37" spans="1:8" ht="15" customHeight="1" thickBot="1" x14ac:dyDescent="0.3">
      <c r="A37" s="79" t="s">
        <v>8</v>
      </c>
      <c r="B37" s="12" t="s">
        <v>7</v>
      </c>
      <c r="C37" s="36">
        <v>0</v>
      </c>
      <c r="D37" s="36">
        <v>0</v>
      </c>
      <c r="E37" s="36">
        <v>0</v>
      </c>
      <c r="F37" s="145">
        <v>0</v>
      </c>
      <c r="G37" s="145">
        <v>0</v>
      </c>
      <c r="H37" s="3"/>
    </row>
    <row r="38" spans="1:8" ht="20.25" customHeight="1" thickBot="1" x14ac:dyDescent="0.3">
      <c r="A38" s="75" t="s">
        <v>146</v>
      </c>
      <c r="B38" s="76"/>
      <c r="C38" s="77"/>
      <c r="D38" s="78" t="s">
        <v>147</v>
      </c>
      <c r="E38" s="76"/>
      <c r="F38" s="307" t="s">
        <v>148</v>
      </c>
      <c r="G38" s="308"/>
      <c r="H38" s="3"/>
    </row>
    <row r="39" spans="1:8" ht="13.8" x14ac:dyDescent="0.25">
      <c r="A39" s="286" t="s">
        <v>19</v>
      </c>
      <c r="B39" s="287"/>
      <c r="C39" s="287"/>
      <c r="D39" s="287"/>
      <c r="E39" s="287"/>
      <c r="F39" s="287"/>
      <c r="G39" s="288"/>
      <c r="H39" s="3"/>
    </row>
    <row r="40" spans="1:8" ht="26.25" customHeight="1" x14ac:dyDescent="0.25">
      <c r="A40" s="5" t="s">
        <v>96</v>
      </c>
      <c r="B40" s="6" t="s">
        <v>3</v>
      </c>
      <c r="C40" s="128">
        <v>0</v>
      </c>
      <c r="D40" s="128">
        <v>0</v>
      </c>
      <c r="E40" s="7">
        <v>0</v>
      </c>
      <c r="F40" s="7">
        <v>0</v>
      </c>
      <c r="G40" s="49">
        <v>0</v>
      </c>
      <c r="H40" s="3"/>
    </row>
    <row r="41" spans="1:8" ht="12.75" customHeight="1" x14ac:dyDescent="0.25">
      <c r="A41" s="8" t="s">
        <v>9</v>
      </c>
      <c r="B41" s="6" t="s">
        <v>10</v>
      </c>
      <c r="C41" s="129">
        <v>0</v>
      </c>
      <c r="D41" s="129">
        <v>0</v>
      </c>
      <c r="E41" s="7">
        <v>0</v>
      </c>
      <c r="F41" s="7">
        <v>0</v>
      </c>
      <c r="G41" s="49">
        <v>0</v>
      </c>
      <c r="H41" s="3"/>
    </row>
    <row r="42" spans="1:8" ht="16.5" customHeight="1" thickBot="1" x14ac:dyDescent="0.3">
      <c r="A42" s="11" t="s">
        <v>97</v>
      </c>
      <c r="B42" s="12" t="s">
        <v>3</v>
      </c>
      <c r="C42" s="137"/>
      <c r="D42" s="137"/>
      <c r="E42" s="13"/>
      <c r="F42" s="13"/>
      <c r="G42" s="50"/>
      <c r="H42" s="3"/>
    </row>
    <row r="43" spans="1:8" ht="13.8" x14ac:dyDescent="0.25">
      <c r="A43" s="292" t="s">
        <v>31</v>
      </c>
      <c r="B43" s="293"/>
      <c r="C43" s="293"/>
      <c r="D43" s="293"/>
      <c r="E43" s="293"/>
      <c r="F43" s="293"/>
      <c r="G43" s="294"/>
      <c r="H43" s="3"/>
    </row>
    <row r="44" spans="1:8" ht="24.75" customHeight="1" x14ac:dyDescent="0.25">
      <c r="A44" s="14" t="s">
        <v>32</v>
      </c>
      <c r="B44" s="30" t="s">
        <v>3</v>
      </c>
      <c r="C44" s="133">
        <f>C47+C48+C49</f>
        <v>17490</v>
      </c>
      <c r="D44" s="133">
        <f t="shared" ref="D44:G44" si="0">D47+D48+D49</f>
        <v>54334</v>
      </c>
      <c r="E44" s="133">
        <f t="shared" si="0"/>
        <v>59200</v>
      </c>
      <c r="F44" s="133">
        <f t="shared" si="0"/>
        <v>9800</v>
      </c>
      <c r="G44" s="133">
        <f t="shared" si="0"/>
        <v>10200</v>
      </c>
      <c r="H44" s="3"/>
    </row>
    <row r="45" spans="1:8" ht="12.75" customHeight="1" x14ac:dyDescent="0.25">
      <c r="A45" s="8" t="s">
        <v>9</v>
      </c>
      <c r="B45" s="6" t="s">
        <v>10</v>
      </c>
      <c r="C45" s="134">
        <v>55.9</v>
      </c>
      <c r="D45" s="134">
        <v>298.7</v>
      </c>
      <c r="E45" s="7">
        <v>104.8</v>
      </c>
      <c r="F45" s="7">
        <v>15.9</v>
      </c>
      <c r="G45" s="49">
        <v>100</v>
      </c>
      <c r="H45" s="3"/>
    </row>
    <row r="46" spans="1:8" ht="14.25" customHeight="1" x14ac:dyDescent="0.25">
      <c r="A46" s="5" t="s">
        <v>215</v>
      </c>
      <c r="B46" s="31"/>
      <c r="C46" s="135"/>
      <c r="D46" s="135"/>
      <c r="E46" s="7"/>
      <c r="F46" s="7"/>
      <c r="G46" s="49"/>
      <c r="H46" s="3"/>
    </row>
    <row r="47" spans="1:8" ht="14.25" customHeight="1" x14ac:dyDescent="0.25">
      <c r="A47" s="5" t="s">
        <v>133</v>
      </c>
      <c r="B47" s="31" t="s">
        <v>3</v>
      </c>
      <c r="C47" s="135">
        <v>0</v>
      </c>
      <c r="D47" s="135">
        <v>0</v>
      </c>
      <c r="E47" s="7">
        <v>0</v>
      </c>
      <c r="F47" s="7">
        <v>0</v>
      </c>
      <c r="G47" s="49">
        <v>0</v>
      </c>
      <c r="H47" s="3"/>
    </row>
    <row r="48" spans="1:8" ht="11.25" customHeight="1" x14ac:dyDescent="0.25">
      <c r="A48" s="5" t="s">
        <v>139</v>
      </c>
      <c r="B48" s="31" t="s">
        <v>3</v>
      </c>
      <c r="C48" s="17">
        <v>17105</v>
      </c>
      <c r="D48" s="17">
        <v>54334</v>
      </c>
      <c r="E48" s="52">
        <v>59200</v>
      </c>
      <c r="F48" s="7">
        <v>9800</v>
      </c>
      <c r="G48" s="49">
        <v>10200</v>
      </c>
      <c r="H48" s="3"/>
    </row>
    <row r="49" spans="1:8" x14ac:dyDescent="0.25">
      <c r="A49" s="32" t="s">
        <v>34</v>
      </c>
      <c r="B49" s="31" t="s">
        <v>3</v>
      </c>
      <c r="C49" s="135">
        <v>385</v>
      </c>
      <c r="D49" s="135"/>
      <c r="E49" s="7"/>
      <c r="F49" s="7"/>
      <c r="G49" s="49"/>
      <c r="H49" s="3"/>
    </row>
    <row r="50" spans="1:8" ht="34.799999999999997" customHeight="1" thickBot="1" x14ac:dyDescent="0.3">
      <c r="A50" s="75" t="s">
        <v>262</v>
      </c>
      <c r="B50" s="76"/>
      <c r="C50" s="126"/>
      <c r="D50" s="78" t="s">
        <v>256</v>
      </c>
      <c r="E50" s="76"/>
      <c r="F50" s="260" t="s">
        <v>257</v>
      </c>
      <c r="G50" s="261"/>
      <c r="H50" s="3"/>
    </row>
    <row r="51" spans="1:8" ht="13.8" x14ac:dyDescent="0.25">
      <c r="A51" s="312" t="s">
        <v>88</v>
      </c>
      <c r="B51" s="313"/>
      <c r="C51" s="313"/>
      <c r="D51" s="313"/>
      <c r="E51" s="313"/>
      <c r="F51" s="313"/>
      <c r="G51" s="314"/>
      <c r="H51" s="3"/>
    </row>
    <row r="52" spans="1:8" x14ac:dyDescent="0.25">
      <c r="A52" s="28" t="s">
        <v>122</v>
      </c>
      <c r="B52" s="31" t="s">
        <v>7</v>
      </c>
      <c r="C52" s="10">
        <v>35</v>
      </c>
      <c r="D52" s="10">
        <v>35</v>
      </c>
      <c r="E52" s="7">
        <v>35</v>
      </c>
      <c r="F52" s="7">
        <v>35</v>
      </c>
      <c r="G52" s="49">
        <v>35</v>
      </c>
      <c r="H52" s="3"/>
    </row>
    <row r="53" spans="1:8" x14ac:dyDescent="0.25">
      <c r="A53" s="28" t="s">
        <v>130</v>
      </c>
      <c r="B53" s="31" t="s">
        <v>7</v>
      </c>
      <c r="C53" s="10">
        <v>35</v>
      </c>
      <c r="D53" s="10">
        <v>34</v>
      </c>
      <c r="E53" s="7">
        <v>34</v>
      </c>
      <c r="F53" s="7">
        <v>34</v>
      </c>
      <c r="G53" s="49">
        <v>34</v>
      </c>
      <c r="H53" s="3"/>
    </row>
    <row r="54" spans="1:8" x14ac:dyDescent="0.25">
      <c r="A54" s="28" t="s">
        <v>131</v>
      </c>
      <c r="B54" s="31"/>
      <c r="C54" s="10"/>
      <c r="D54" s="10"/>
      <c r="E54" s="7"/>
      <c r="F54" s="7"/>
      <c r="G54" s="49"/>
      <c r="H54" s="3"/>
    </row>
    <row r="55" spans="1:8" ht="30" customHeight="1" x14ac:dyDescent="0.25">
      <c r="A55" s="5" t="s">
        <v>110</v>
      </c>
      <c r="B55" s="31" t="s">
        <v>7</v>
      </c>
      <c r="C55" s="10"/>
      <c r="D55" s="10"/>
      <c r="E55" s="7"/>
      <c r="F55" s="7"/>
      <c r="G55" s="49"/>
      <c r="H55" s="3"/>
    </row>
    <row r="56" spans="1:8" ht="27" customHeight="1" x14ac:dyDescent="0.25">
      <c r="A56" s="5" t="s">
        <v>111</v>
      </c>
      <c r="B56" s="31" t="s">
        <v>7</v>
      </c>
      <c r="C56" s="7" t="s">
        <v>284</v>
      </c>
      <c r="D56" s="7" t="s">
        <v>284</v>
      </c>
      <c r="E56" s="7" t="s">
        <v>284</v>
      </c>
      <c r="F56" s="7" t="s">
        <v>284</v>
      </c>
      <c r="G56" s="49" t="s">
        <v>284</v>
      </c>
      <c r="H56" s="3"/>
    </row>
    <row r="57" spans="1:8" ht="15.75" customHeight="1" x14ac:dyDescent="0.25">
      <c r="A57" s="5" t="s">
        <v>121</v>
      </c>
      <c r="B57" s="31" t="s">
        <v>7</v>
      </c>
      <c r="C57" s="7">
        <v>0</v>
      </c>
      <c r="D57" s="7">
        <v>0</v>
      </c>
      <c r="E57" s="7">
        <v>0</v>
      </c>
      <c r="F57" s="7">
        <v>0</v>
      </c>
      <c r="G57" s="49">
        <v>0</v>
      </c>
      <c r="H57" s="3"/>
    </row>
    <row r="58" spans="1:8" ht="24.75" customHeight="1" x14ac:dyDescent="0.25">
      <c r="A58" s="5" t="s">
        <v>112</v>
      </c>
      <c r="B58" s="31" t="s">
        <v>7</v>
      </c>
      <c r="C58" s="7" t="s">
        <v>285</v>
      </c>
      <c r="D58" s="7" t="s">
        <v>288</v>
      </c>
      <c r="E58" s="7" t="s">
        <v>288</v>
      </c>
      <c r="F58" s="7" t="s">
        <v>288</v>
      </c>
      <c r="G58" s="49" t="s">
        <v>288</v>
      </c>
      <c r="H58" s="3"/>
    </row>
    <row r="59" spans="1:8" ht="17.25" customHeight="1" x14ac:dyDescent="0.25">
      <c r="A59" s="5" t="s">
        <v>113</v>
      </c>
      <c r="B59" s="31" t="s">
        <v>7</v>
      </c>
      <c r="C59" s="7" t="s">
        <v>288</v>
      </c>
      <c r="D59" s="7" t="s">
        <v>288</v>
      </c>
      <c r="E59" s="7" t="s">
        <v>288</v>
      </c>
      <c r="F59" s="7" t="s">
        <v>288</v>
      </c>
      <c r="G59" s="49" t="s">
        <v>288</v>
      </c>
      <c r="H59" s="3"/>
    </row>
    <row r="60" spans="1:8" ht="15" customHeight="1" x14ac:dyDescent="0.25">
      <c r="A60" s="5" t="s">
        <v>114</v>
      </c>
      <c r="B60" s="31" t="s">
        <v>7</v>
      </c>
      <c r="C60" s="7" t="s">
        <v>286</v>
      </c>
      <c r="D60" s="7" t="s">
        <v>286</v>
      </c>
      <c r="E60" s="7" t="s">
        <v>286</v>
      </c>
      <c r="F60" s="7" t="s">
        <v>286</v>
      </c>
      <c r="G60" s="49" t="s">
        <v>286</v>
      </c>
      <c r="H60" s="3"/>
    </row>
    <row r="61" spans="1:8" ht="31.5" customHeight="1" x14ac:dyDescent="0.25">
      <c r="A61" s="5" t="s">
        <v>115</v>
      </c>
      <c r="B61" s="31" t="s">
        <v>7</v>
      </c>
      <c r="C61" s="7"/>
      <c r="D61" s="7"/>
      <c r="E61" s="7"/>
      <c r="F61" s="7"/>
      <c r="G61" s="49"/>
      <c r="H61" s="3"/>
    </row>
    <row r="62" spans="1:8" ht="14.25" customHeight="1" x14ac:dyDescent="0.25">
      <c r="A62" s="5" t="s">
        <v>116</v>
      </c>
      <c r="B62" s="31" t="s">
        <v>7</v>
      </c>
      <c r="C62" s="7" t="s">
        <v>289</v>
      </c>
      <c r="D62" s="7" t="s">
        <v>289</v>
      </c>
      <c r="E62" s="7" t="s">
        <v>289</v>
      </c>
      <c r="F62" s="7" t="s">
        <v>289</v>
      </c>
      <c r="G62" s="7" t="s">
        <v>289</v>
      </c>
      <c r="H62" s="3"/>
    </row>
    <row r="63" spans="1:8" ht="14.25" customHeight="1" x14ac:dyDescent="0.25">
      <c r="A63" s="5" t="s">
        <v>117</v>
      </c>
      <c r="B63" s="31" t="s">
        <v>7</v>
      </c>
      <c r="C63" s="7" t="s">
        <v>287</v>
      </c>
      <c r="D63" s="7" t="s">
        <v>287</v>
      </c>
      <c r="E63" s="7" t="s">
        <v>287</v>
      </c>
      <c r="F63" s="7" t="s">
        <v>287</v>
      </c>
      <c r="G63" s="49" t="s">
        <v>287</v>
      </c>
      <c r="H63" s="3"/>
    </row>
    <row r="64" spans="1:8" ht="14.25" customHeight="1" x14ac:dyDescent="0.25">
      <c r="A64" s="5" t="s">
        <v>118</v>
      </c>
      <c r="B64" s="31" t="s">
        <v>7</v>
      </c>
      <c r="C64" s="23" t="s">
        <v>288</v>
      </c>
      <c r="D64" s="23" t="s">
        <v>288</v>
      </c>
      <c r="E64" s="23" t="s">
        <v>288</v>
      </c>
      <c r="F64" s="23" t="s">
        <v>288</v>
      </c>
      <c r="G64" s="54" t="s">
        <v>288</v>
      </c>
      <c r="H64" s="3"/>
    </row>
    <row r="65" spans="1:8" ht="27.75" customHeight="1" x14ac:dyDescent="0.25">
      <c r="A65" s="5" t="s">
        <v>119</v>
      </c>
      <c r="B65" s="31" t="s">
        <v>7</v>
      </c>
      <c r="C65" s="23" t="s">
        <v>304</v>
      </c>
      <c r="D65" s="23" t="s">
        <v>304</v>
      </c>
      <c r="E65" s="23" t="s">
        <v>304</v>
      </c>
      <c r="F65" s="23" t="s">
        <v>304</v>
      </c>
      <c r="G65" s="54" t="s">
        <v>304</v>
      </c>
      <c r="H65" s="3"/>
    </row>
    <row r="66" spans="1:8" ht="16.5" customHeight="1" thickBot="1" x14ac:dyDescent="0.3">
      <c r="A66" s="11" t="s">
        <v>120</v>
      </c>
      <c r="B66" s="34" t="s">
        <v>7</v>
      </c>
      <c r="C66" s="13"/>
      <c r="D66" s="13"/>
      <c r="E66" s="13"/>
      <c r="F66" s="13"/>
      <c r="G66" s="50"/>
      <c r="H66" s="3"/>
    </row>
    <row r="67" spans="1:8" ht="30" customHeight="1" thickBot="1" x14ac:dyDescent="0.3">
      <c r="A67" s="75" t="s">
        <v>262</v>
      </c>
      <c r="B67" s="76"/>
      <c r="C67" s="77"/>
      <c r="D67" s="78" t="s">
        <v>256</v>
      </c>
      <c r="E67" s="76"/>
      <c r="F67" s="260" t="s">
        <v>257</v>
      </c>
      <c r="G67" s="261"/>
      <c r="H67" s="3"/>
    </row>
    <row r="68" spans="1:8" s="117" customFormat="1" ht="16.5" customHeight="1" x14ac:dyDescent="0.25">
      <c r="A68" s="309" t="s">
        <v>74</v>
      </c>
      <c r="B68" s="310"/>
      <c r="C68" s="310"/>
      <c r="D68" s="310"/>
      <c r="E68" s="310"/>
      <c r="F68" s="310"/>
      <c r="G68" s="121"/>
      <c r="H68" s="122"/>
    </row>
    <row r="69" spans="1:8" s="117" customFormat="1" ht="28.95" customHeight="1" x14ac:dyDescent="0.25">
      <c r="A69" s="72" t="s">
        <v>225</v>
      </c>
      <c r="B69" s="73" t="s">
        <v>152</v>
      </c>
      <c r="C69" s="73">
        <v>25.6</v>
      </c>
      <c r="D69" s="73">
        <v>26</v>
      </c>
      <c r="E69" s="73">
        <v>26.5</v>
      </c>
      <c r="F69" s="73">
        <v>27</v>
      </c>
      <c r="G69" s="74">
        <v>27.5</v>
      </c>
      <c r="H69" s="122"/>
    </row>
    <row r="70" spans="1:8" s="117" customFormat="1" ht="27.6" customHeight="1" thickBot="1" x14ac:dyDescent="0.3">
      <c r="A70" s="75" t="s">
        <v>262</v>
      </c>
      <c r="B70" s="125"/>
      <c r="C70" s="127"/>
      <c r="D70" s="78" t="s">
        <v>256</v>
      </c>
      <c r="E70" s="125"/>
      <c r="F70" s="260" t="s">
        <v>257</v>
      </c>
      <c r="G70" s="261"/>
    </row>
    <row r="71" spans="1:8" x14ac:dyDescent="0.25">
      <c r="A71" s="117"/>
      <c r="B71" s="117"/>
      <c r="C71" s="117"/>
      <c r="D71" s="117"/>
      <c r="E71" s="117"/>
      <c r="F71" s="117"/>
      <c r="G71" s="117"/>
    </row>
  </sheetData>
  <mergeCells count="23">
    <mergeCell ref="G3:G4"/>
    <mergeCell ref="A26:G26"/>
    <mergeCell ref="A18:G18"/>
    <mergeCell ref="B2:B4"/>
    <mergeCell ref="A14:G14"/>
    <mergeCell ref="F17:G17"/>
    <mergeCell ref="C17:E17"/>
    <mergeCell ref="A1:F1"/>
    <mergeCell ref="A43:G43"/>
    <mergeCell ref="F70:G70"/>
    <mergeCell ref="C2:G2"/>
    <mergeCell ref="C3:C4"/>
    <mergeCell ref="F38:G38"/>
    <mergeCell ref="A39:G39"/>
    <mergeCell ref="A5:G5"/>
    <mergeCell ref="A68:F68"/>
    <mergeCell ref="A2:A4"/>
    <mergeCell ref="F67:G67"/>
    <mergeCell ref="A51:G51"/>
    <mergeCell ref="D3:D4"/>
    <mergeCell ref="E3:E4"/>
    <mergeCell ref="F3:F4"/>
    <mergeCell ref="F50:G50"/>
  </mergeCells>
  <phoneticPr fontId="22" type="noConversion"/>
  <pageMargins left="0.75" right="0.75" top="1" bottom="1" header="0.5" footer="0.5"/>
  <pageSetup paperSize="9" scale="81" orientation="landscape" r:id="rId1"/>
  <headerFooter alignWithMargins="0"/>
  <rowBreaks count="4" manualBreakCount="4">
    <brk id="17" max="6" man="1"/>
    <brk id="38" max="6" man="1"/>
    <brk id="50" max="6" man="1"/>
    <brk id="67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="70" zoomScaleNormal="70" workbookViewId="0">
      <selection activeCell="B28" sqref="B28"/>
    </sheetView>
  </sheetViews>
  <sheetFormatPr defaultRowHeight="13.2" x14ac:dyDescent="0.25"/>
  <cols>
    <col min="1" max="1" width="26.77734375" customWidth="1"/>
    <col min="2" max="2" width="9.109375" customWidth="1"/>
    <col min="3" max="3" width="8.21875" customWidth="1"/>
    <col min="4" max="4" width="10.88671875" customWidth="1"/>
    <col min="5" max="5" width="9.77734375" customWidth="1"/>
    <col min="6" max="6" width="12" customWidth="1"/>
    <col min="7" max="7" width="8.21875" customWidth="1"/>
    <col min="8" max="9" width="9.5546875" customWidth="1"/>
    <col min="10" max="10" width="10.77734375" customWidth="1"/>
    <col min="11" max="11" width="13.77734375" customWidth="1"/>
    <col min="257" max="257" width="55.109375" customWidth="1"/>
    <col min="258" max="259" width="14.33203125" customWidth="1"/>
    <col min="260" max="260" width="13.5546875" customWidth="1"/>
    <col min="261" max="261" width="13.88671875" customWidth="1"/>
    <col min="262" max="262" width="11.5546875" customWidth="1"/>
    <col min="263" max="263" width="13.109375" customWidth="1"/>
    <col min="264" max="264" width="11" customWidth="1"/>
    <col min="265" max="265" width="13.88671875" customWidth="1"/>
    <col min="266" max="266" width="11" customWidth="1"/>
    <col min="267" max="267" width="14.109375" customWidth="1"/>
    <col min="513" max="513" width="55.109375" customWidth="1"/>
    <col min="514" max="515" width="14.33203125" customWidth="1"/>
    <col min="516" max="516" width="13.5546875" customWidth="1"/>
    <col min="517" max="517" width="13.88671875" customWidth="1"/>
    <col min="518" max="518" width="11.5546875" customWidth="1"/>
    <col min="519" max="519" width="13.109375" customWidth="1"/>
    <col min="520" max="520" width="11" customWidth="1"/>
    <col min="521" max="521" width="13.88671875" customWidth="1"/>
    <col min="522" max="522" width="11" customWidth="1"/>
    <col min="523" max="523" width="14.109375" customWidth="1"/>
    <col min="769" max="769" width="55.109375" customWidth="1"/>
    <col min="770" max="771" width="14.33203125" customWidth="1"/>
    <col min="772" max="772" width="13.5546875" customWidth="1"/>
    <col min="773" max="773" width="13.88671875" customWidth="1"/>
    <col min="774" max="774" width="11.5546875" customWidth="1"/>
    <col min="775" max="775" width="13.109375" customWidth="1"/>
    <col min="776" max="776" width="11" customWidth="1"/>
    <col min="777" max="777" width="13.88671875" customWidth="1"/>
    <col min="778" max="778" width="11" customWidth="1"/>
    <col min="779" max="779" width="14.109375" customWidth="1"/>
    <col min="1025" max="1025" width="55.109375" customWidth="1"/>
    <col min="1026" max="1027" width="14.33203125" customWidth="1"/>
    <col min="1028" max="1028" width="13.5546875" customWidth="1"/>
    <col min="1029" max="1029" width="13.88671875" customWidth="1"/>
    <col min="1030" max="1030" width="11.5546875" customWidth="1"/>
    <col min="1031" max="1031" width="13.109375" customWidth="1"/>
    <col min="1032" max="1032" width="11" customWidth="1"/>
    <col min="1033" max="1033" width="13.88671875" customWidth="1"/>
    <col min="1034" max="1034" width="11" customWidth="1"/>
    <col min="1035" max="1035" width="14.109375" customWidth="1"/>
    <col min="1281" max="1281" width="55.109375" customWidth="1"/>
    <col min="1282" max="1283" width="14.33203125" customWidth="1"/>
    <col min="1284" max="1284" width="13.5546875" customWidth="1"/>
    <col min="1285" max="1285" width="13.88671875" customWidth="1"/>
    <col min="1286" max="1286" width="11.5546875" customWidth="1"/>
    <col min="1287" max="1287" width="13.109375" customWidth="1"/>
    <col min="1288" max="1288" width="11" customWidth="1"/>
    <col min="1289" max="1289" width="13.88671875" customWidth="1"/>
    <col min="1290" max="1290" width="11" customWidth="1"/>
    <col min="1291" max="1291" width="14.109375" customWidth="1"/>
    <col min="1537" max="1537" width="55.109375" customWidth="1"/>
    <col min="1538" max="1539" width="14.33203125" customWidth="1"/>
    <col min="1540" max="1540" width="13.5546875" customWidth="1"/>
    <col min="1541" max="1541" width="13.88671875" customWidth="1"/>
    <col min="1542" max="1542" width="11.5546875" customWidth="1"/>
    <col min="1543" max="1543" width="13.109375" customWidth="1"/>
    <col min="1544" max="1544" width="11" customWidth="1"/>
    <col min="1545" max="1545" width="13.88671875" customWidth="1"/>
    <col min="1546" max="1546" width="11" customWidth="1"/>
    <col min="1547" max="1547" width="14.109375" customWidth="1"/>
    <col min="1793" max="1793" width="55.109375" customWidth="1"/>
    <col min="1794" max="1795" width="14.33203125" customWidth="1"/>
    <col min="1796" max="1796" width="13.5546875" customWidth="1"/>
    <col min="1797" max="1797" width="13.88671875" customWidth="1"/>
    <col min="1798" max="1798" width="11.5546875" customWidth="1"/>
    <col min="1799" max="1799" width="13.109375" customWidth="1"/>
    <col min="1800" max="1800" width="11" customWidth="1"/>
    <col min="1801" max="1801" width="13.88671875" customWidth="1"/>
    <col min="1802" max="1802" width="11" customWidth="1"/>
    <col min="1803" max="1803" width="14.109375" customWidth="1"/>
    <col min="2049" max="2049" width="55.109375" customWidth="1"/>
    <col min="2050" max="2051" width="14.33203125" customWidth="1"/>
    <col min="2052" max="2052" width="13.5546875" customWidth="1"/>
    <col min="2053" max="2053" width="13.88671875" customWidth="1"/>
    <col min="2054" max="2054" width="11.5546875" customWidth="1"/>
    <col min="2055" max="2055" width="13.109375" customWidth="1"/>
    <col min="2056" max="2056" width="11" customWidth="1"/>
    <col min="2057" max="2057" width="13.88671875" customWidth="1"/>
    <col min="2058" max="2058" width="11" customWidth="1"/>
    <col min="2059" max="2059" width="14.109375" customWidth="1"/>
    <col min="2305" max="2305" width="55.109375" customWidth="1"/>
    <col min="2306" max="2307" width="14.33203125" customWidth="1"/>
    <col min="2308" max="2308" width="13.5546875" customWidth="1"/>
    <col min="2309" max="2309" width="13.88671875" customWidth="1"/>
    <col min="2310" max="2310" width="11.5546875" customWidth="1"/>
    <col min="2311" max="2311" width="13.109375" customWidth="1"/>
    <col min="2312" max="2312" width="11" customWidth="1"/>
    <col min="2313" max="2313" width="13.88671875" customWidth="1"/>
    <col min="2314" max="2314" width="11" customWidth="1"/>
    <col min="2315" max="2315" width="14.109375" customWidth="1"/>
    <col min="2561" max="2561" width="55.109375" customWidth="1"/>
    <col min="2562" max="2563" width="14.33203125" customWidth="1"/>
    <col min="2564" max="2564" width="13.5546875" customWidth="1"/>
    <col min="2565" max="2565" width="13.88671875" customWidth="1"/>
    <col min="2566" max="2566" width="11.5546875" customWidth="1"/>
    <col min="2567" max="2567" width="13.109375" customWidth="1"/>
    <col min="2568" max="2568" width="11" customWidth="1"/>
    <col min="2569" max="2569" width="13.88671875" customWidth="1"/>
    <col min="2570" max="2570" width="11" customWidth="1"/>
    <col min="2571" max="2571" width="14.109375" customWidth="1"/>
    <col min="2817" max="2817" width="55.109375" customWidth="1"/>
    <col min="2818" max="2819" width="14.33203125" customWidth="1"/>
    <col min="2820" max="2820" width="13.5546875" customWidth="1"/>
    <col min="2821" max="2821" width="13.88671875" customWidth="1"/>
    <col min="2822" max="2822" width="11.5546875" customWidth="1"/>
    <col min="2823" max="2823" width="13.109375" customWidth="1"/>
    <col min="2824" max="2824" width="11" customWidth="1"/>
    <col min="2825" max="2825" width="13.88671875" customWidth="1"/>
    <col min="2826" max="2826" width="11" customWidth="1"/>
    <col min="2827" max="2827" width="14.109375" customWidth="1"/>
    <col min="3073" max="3073" width="55.109375" customWidth="1"/>
    <col min="3074" max="3075" width="14.33203125" customWidth="1"/>
    <col min="3076" max="3076" width="13.5546875" customWidth="1"/>
    <col min="3077" max="3077" width="13.88671875" customWidth="1"/>
    <col min="3078" max="3078" width="11.5546875" customWidth="1"/>
    <col min="3079" max="3079" width="13.109375" customWidth="1"/>
    <col min="3080" max="3080" width="11" customWidth="1"/>
    <col min="3081" max="3081" width="13.88671875" customWidth="1"/>
    <col min="3082" max="3082" width="11" customWidth="1"/>
    <col min="3083" max="3083" width="14.109375" customWidth="1"/>
    <col min="3329" max="3329" width="55.109375" customWidth="1"/>
    <col min="3330" max="3331" width="14.33203125" customWidth="1"/>
    <col min="3332" max="3332" width="13.5546875" customWidth="1"/>
    <col min="3333" max="3333" width="13.88671875" customWidth="1"/>
    <col min="3334" max="3334" width="11.5546875" customWidth="1"/>
    <col min="3335" max="3335" width="13.109375" customWidth="1"/>
    <col min="3336" max="3336" width="11" customWidth="1"/>
    <col min="3337" max="3337" width="13.88671875" customWidth="1"/>
    <col min="3338" max="3338" width="11" customWidth="1"/>
    <col min="3339" max="3339" width="14.109375" customWidth="1"/>
    <col min="3585" max="3585" width="55.109375" customWidth="1"/>
    <col min="3586" max="3587" width="14.33203125" customWidth="1"/>
    <col min="3588" max="3588" width="13.5546875" customWidth="1"/>
    <col min="3589" max="3589" width="13.88671875" customWidth="1"/>
    <col min="3590" max="3590" width="11.5546875" customWidth="1"/>
    <col min="3591" max="3591" width="13.109375" customWidth="1"/>
    <col min="3592" max="3592" width="11" customWidth="1"/>
    <col min="3593" max="3593" width="13.88671875" customWidth="1"/>
    <col min="3594" max="3594" width="11" customWidth="1"/>
    <col min="3595" max="3595" width="14.109375" customWidth="1"/>
    <col min="3841" max="3841" width="55.109375" customWidth="1"/>
    <col min="3842" max="3843" width="14.33203125" customWidth="1"/>
    <col min="3844" max="3844" width="13.5546875" customWidth="1"/>
    <col min="3845" max="3845" width="13.88671875" customWidth="1"/>
    <col min="3846" max="3846" width="11.5546875" customWidth="1"/>
    <col min="3847" max="3847" width="13.109375" customWidth="1"/>
    <col min="3848" max="3848" width="11" customWidth="1"/>
    <col min="3849" max="3849" width="13.88671875" customWidth="1"/>
    <col min="3850" max="3850" width="11" customWidth="1"/>
    <col min="3851" max="3851" width="14.109375" customWidth="1"/>
    <col min="4097" max="4097" width="55.109375" customWidth="1"/>
    <col min="4098" max="4099" width="14.33203125" customWidth="1"/>
    <col min="4100" max="4100" width="13.5546875" customWidth="1"/>
    <col min="4101" max="4101" width="13.88671875" customWidth="1"/>
    <col min="4102" max="4102" width="11.5546875" customWidth="1"/>
    <col min="4103" max="4103" width="13.109375" customWidth="1"/>
    <col min="4104" max="4104" width="11" customWidth="1"/>
    <col min="4105" max="4105" width="13.88671875" customWidth="1"/>
    <col min="4106" max="4106" width="11" customWidth="1"/>
    <col min="4107" max="4107" width="14.109375" customWidth="1"/>
    <col min="4353" max="4353" width="55.109375" customWidth="1"/>
    <col min="4354" max="4355" width="14.33203125" customWidth="1"/>
    <col min="4356" max="4356" width="13.5546875" customWidth="1"/>
    <col min="4357" max="4357" width="13.88671875" customWidth="1"/>
    <col min="4358" max="4358" width="11.5546875" customWidth="1"/>
    <col min="4359" max="4359" width="13.109375" customWidth="1"/>
    <col min="4360" max="4360" width="11" customWidth="1"/>
    <col min="4361" max="4361" width="13.88671875" customWidth="1"/>
    <col min="4362" max="4362" width="11" customWidth="1"/>
    <col min="4363" max="4363" width="14.109375" customWidth="1"/>
    <col min="4609" max="4609" width="55.109375" customWidth="1"/>
    <col min="4610" max="4611" width="14.33203125" customWidth="1"/>
    <col min="4612" max="4612" width="13.5546875" customWidth="1"/>
    <col min="4613" max="4613" width="13.88671875" customWidth="1"/>
    <col min="4614" max="4614" width="11.5546875" customWidth="1"/>
    <col min="4615" max="4615" width="13.109375" customWidth="1"/>
    <col min="4616" max="4616" width="11" customWidth="1"/>
    <col min="4617" max="4617" width="13.88671875" customWidth="1"/>
    <col min="4618" max="4618" width="11" customWidth="1"/>
    <col min="4619" max="4619" width="14.109375" customWidth="1"/>
    <col min="4865" max="4865" width="55.109375" customWidth="1"/>
    <col min="4866" max="4867" width="14.33203125" customWidth="1"/>
    <col min="4868" max="4868" width="13.5546875" customWidth="1"/>
    <col min="4869" max="4869" width="13.88671875" customWidth="1"/>
    <col min="4870" max="4870" width="11.5546875" customWidth="1"/>
    <col min="4871" max="4871" width="13.109375" customWidth="1"/>
    <col min="4872" max="4872" width="11" customWidth="1"/>
    <col min="4873" max="4873" width="13.88671875" customWidth="1"/>
    <col min="4874" max="4874" width="11" customWidth="1"/>
    <col min="4875" max="4875" width="14.109375" customWidth="1"/>
    <col min="5121" max="5121" width="55.109375" customWidth="1"/>
    <col min="5122" max="5123" width="14.33203125" customWidth="1"/>
    <col min="5124" max="5124" width="13.5546875" customWidth="1"/>
    <col min="5125" max="5125" width="13.88671875" customWidth="1"/>
    <col min="5126" max="5126" width="11.5546875" customWidth="1"/>
    <col min="5127" max="5127" width="13.109375" customWidth="1"/>
    <col min="5128" max="5128" width="11" customWidth="1"/>
    <col min="5129" max="5129" width="13.88671875" customWidth="1"/>
    <col min="5130" max="5130" width="11" customWidth="1"/>
    <col min="5131" max="5131" width="14.109375" customWidth="1"/>
    <col min="5377" max="5377" width="55.109375" customWidth="1"/>
    <col min="5378" max="5379" width="14.33203125" customWidth="1"/>
    <col min="5380" max="5380" width="13.5546875" customWidth="1"/>
    <col min="5381" max="5381" width="13.88671875" customWidth="1"/>
    <col min="5382" max="5382" width="11.5546875" customWidth="1"/>
    <col min="5383" max="5383" width="13.109375" customWidth="1"/>
    <col min="5384" max="5384" width="11" customWidth="1"/>
    <col min="5385" max="5385" width="13.88671875" customWidth="1"/>
    <col min="5386" max="5386" width="11" customWidth="1"/>
    <col min="5387" max="5387" width="14.109375" customWidth="1"/>
    <col min="5633" max="5633" width="55.109375" customWidth="1"/>
    <col min="5634" max="5635" width="14.33203125" customWidth="1"/>
    <col min="5636" max="5636" width="13.5546875" customWidth="1"/>
    <col min="5637" max="5637" width="13.88671875" customWidth="1"/>
    <col min="5638" max="5638" width="11.5546875" customWidth="1"/>
    <col min="5639" max="5639" width="13.109375" customWidth="1"/>
    <col min="5640" max="5640" width="11" customWidth="1"/>
    <col min="5641" max="5641" width="13.88671875" customWidth="1"/>
    <col min="5642" max="5642" width="11" customWidth="1"/>
    <col min="5643" max="5643" width="14.109375" customWidth="1"/>
    <col min="5889" max="5889" width="55.109375" customWidth="1"/>
    <col min="5890" max="5891" width="14.33203125" customWidth="1"/>
    <col min="5892" max="5892" width="13.5546875" customWidth="1"/>
    <col min="5893" max="5893" width="13.88671875" customWidth="1"/>
    <col min="5894" max="5894" width="11.5546875" customWidth="1"/>
    <col min="5895" max="5895" width="13.109375" customWidth="1"/>
    <col min="5896" max="5896" width="11" customWidth="1"/>
    <col min="5897" max="5897" width="13.88671875" customWidth="1"/>
    <col min="5898" max="5898" width="11" customWidth="1"/>
    <col min="5899" max="5899" width="14.109375" customWidth="1"/>
    <col min="6145" max="6145" width="55.109375" customWidth="1"/>
    <col min="6146" max="6147" width="14.33203125" customWidth="1"/>
    <col min="6148" max="6148" width="13.5546875" customWidth="1"/>
    <col min="6149" max="6149" width="13.88671875" customWidth="1"/>
    <col min="6150" max="6150" width="11.5546875" customWidth="1"/>
    <col min="6151" max="6151" width="13.109375" customWidth="1"/>
    <col min="6152" max="6152" width="11" customWidth="1"/>
    <col min="6153" max="6153" width="13.88671875" customWidth="1"/>
    <col min="6154" max="6154" width="11" customWidth="1"/>
    <col min="6155" max="6155" width="14.109375" customWidth="1"/>
    <col min="6401" max="6401" width="55.109375" customWidth="1"/>
    <col min="6402" max="6403" width="14.33203125" customWidth="1"/>
    <col min="6404" max="6404" width="13.5546875" customWidth="1"/>
    <col min="6405" max="6405" width="13.88671875" customWidth="1"/>
    <col min="6406" max="6406" width="11.5546875" customWidth="1"/>
    <col min="6407" max="6407" width="13.109375" customWidth="1"/>
    <col min="6408" max="6408" width="11" customWidth="1"/>
    <col min="6409" max="6409" width="13.88671875" customWidth="1"/>
    <col min="6410" max="6410" width="11" customWidth="1"/>
    <col min="6411" max="6411" width="14.109375" customWidth="1"/>
    <col min="6657" max="6657" width="55.109375" customWidth="1"/>
    <col min="6658" max="6659" width="14.33203125" customWidth="1"/>
    <col min="6660" max="6660" width="13.5546875" customWidth="1"/>
    <col min="6661" max="6661" width="13.88671875" customWidth="1"/>
    <col min="6662" max="6662" width="11.5546875" customWidth="1"/>
    <col min="6663" max="6663" width="13.109375" customWidth="1"/>
    <col min="6664" max="6664" width="11" customWidth="1"/>
    <col min="6665" max="6665" width="13.88671875" customWidth="1"/>
    <col min="6666" max="6666" width="11" customWidth="1"/>
    <col min="6667" max="6667" width="14.109375" customWidth="1"/>
    <col min="6913" max="6913" width="55.109375" customWidth="1"/>
    <col min="6914" max="6915" width="14.33203125" customWidth="1"/>
    <col min="6916" max="6916" width="13.5546875" customWidth="1"/>
    <col min="6917" max="6917" width="13.88671875" customWidth="1"/>
    <col min="6918" max="6918" width="11.5546875" customWidth="1"/>
    <col min="6919" max="6919" width="13.109375" customWidth="1"/>
    <col min="6920" max="6920" width="11" customWidth="1"/>
    <col min="6921" max="6921" width="13.88671875" customWidth="1"/>
    <col min="6922" max="6922" width="11" customWidth="1"/>
    <col min="6923" max="6923" width="14.109375" customWidth="1"/>
    <col min="7169" max="7169" width="55.109375" customWidth="1"/>
    <col min="7170" max="7171" width="14.33203125" customWidth="1"/>
    <col min="7172" max="7172" width="13.5546875" customWidth="1"/>
    <col min="7173" max="7173" width="13.88671875" customWidth="1"/>
    <col min="7174" max="7174" width="11.5546875" customWidth="1"/>
    <col min="7175" max="7175" width="13.109375" customWidth="1"/>
    <col min="7176" max="7176" width="11" customWidth="1"/>
    <col min="7177" max="7177" width="13.88671875" customWidth="1"/>
    <col min="7178" max="7178" width="11" customWidth="1"/>
    <col min="7179" max="7179" width="14.109375" customWidth="1"/>
    <col min="7425" max="7425" width="55.109375" customWidth="1"/>
    <col min="7426" max="7427" width="14.33203125" customWidth="1"/>
    <col min="7428" max="7428" width="13.5546875" customWidth="1"/>
    <col min="7429" max="7429" width="13.88671875" customWidth="1"/>
    <col min="7430" max="7430" width="11.5546875" customWidth="1"/>
    <col min="7431" max="7431" width="13.109375" customWidth="1"/>
    <col min="7432" max="7432" width="11" customWidth="1"/>
    <col min="7433" max="7433" width="13.88671875" customWidth="1"/>
    <col min="7434" max="7434" width="11" customWidth="1"/>
    <col min="7435" max="7435" width="14.109375" customWidth="1"/>
    <col min="7681" max="7681" width="55.109375" customWidth="1"/>
    <col min="7682" max="7683" width="14.33203125" customWidth="1"/>
    <col min="7684" max="7684" width="13.5546875" customWidth="1"/>
    <col min="7685" max="7685" width="13.88671875" customWidth="1"/>
    <col min="7686" max="7686" width="11.5546875" customWidth="1"/>
    <col min="7687" max="7687" width="13.109375" customWidth="1"/>
    <col min="7688" max="7688" width="11" customWidth="1"/>
    <col min="7689" max="7689" width="13.88671875" customWidth="1"/>
    <col min="7690" max="7690" width="11" customWidth="1"/>
    <col min="7691" max="7691" width="14.109375" customWidth="1"/>
    <col min="7937" max="7937" width="55.109375" customWidth="1"/>
    <col min="7938" max="7939" width="14.33203125" customWidth="1"/>
    <col min="7940" max="7940" width="13.5546875" customWidth="1"/>
    <col min="7941" max="7941" width="13.88671875" customWidth="1"/>
    <col min="7942" max="7942" width="11.5546875" customWidth="1"/>
    <col min="7943" max="7943" width="13.109375" customWidth="1"/>
    <col min="7944" max="7944" width="11" customWidth="1"/>
    <col min="7945" max="7945" width="13.88671875" customWidth="1"/>
    <col min="7946" max="7946" width="11" customWidth="1"/>
    <col min="7947" max="7947" width="14.109375" customWidth="1"/>
    <col min="8193" max="8193" width="55.109375" customWidth="1"/>
    <col min="8194" max="8195" width="14.33203125" customWidth="1"/>
    <col min="8196" max="8196" width="13.5546875" customWidth="1"/>
    <col min="8197" max="8197" width="13.88671875" customWidth="1"/>
    <col min="8198" max="8198" width="11.5546875" customWidth="1"/>
    <col min="8199" max="8199" width="13.109375" customWidth="1"/>
    <col min="8200" max="8200" width="11" customWidth="1"/>
    <col min="8201" max="8201" width="13.88671875" customWidth="1"/>
    <col min="8202" max="8202" width="11" customWidth="1"/>
    <col min="8203" max="8203" width="14.109375" customWidth="1"/>
    <col min="8449" max="8449" width="55.109375" customWidth="1"/>
    <col min="8450" max="8451" width="14.33203125" customWidth="1"/>
    <col min="8452" max="8452" width="13.5546875" customWidth="1"/>
    <col min="8453" max="8453" width="13.88671875" customWidth="1"/>
    <col min="8454" max="8454" width="11.5546875" customWidth="1"/>
    <col min="8455" max="8455" width="13.109375" customWidth="1"/>
    <col min="8456" max="8456" width="11" customWidth="1"/>
    <col min="8457" max="8457" width="13.88671875" customWidth="1"/>
    <col min="8458" max="8458" width="11" customWidth="1"/>
    <col min="8459" max="8459" width="14.109375" customWidth="1"/>
    <col min="8705" max="8705" width="55.109375" customWidth="1"/>
    <col min="8706" max="8707" width="14.33203125" customWidth="1"/>
    <col min="8708" max="8708" width="13.5546875" customWidth="1"/>
    <col min="8709" max="8709" width="13.88671875" customWidth="1"/>
    <col min="8710" max="8710" width="11.5546875" customWidth="1"/>
    <col min="8711" max="8711" width="13.109375" customWidth="1"/>
    <col min="8712" max="8712" width="11" customWidth="1"/>
    <col min="8713" max="8713" width="13.88671875" customWidth="1"/>
    <col min="8714" max="8714" width="11" customWidth="1"/>
    <col min="8715" max="8715" width="14.109375" customWidth="1"/>
    <col min="8961" max="8961" width="55.109375" customWidth="1"/>
    <col min="8962" max="8963" width="14.33203125" customWidth="1"/>
    <col min="8964" max="8964" width="13.5546875" customWidth="1"/>
    <col min="8965" max="8965" width="13.88671875" customWidth="1"/>
    <col min="8966" max="8966" width="11.5546875" customWidth="1"/>
    <col min="8967" max="8967" width="13.109375" customWidth="1"/>
    <col min="8968" max="8968" width="11" customWidth="1"/>
    <col min="8969" max="8969" width="13.88671875" customWidth="1"/>
    <col min="8970" max="8970" width="11" customWidth="1"/>
    <col min="8971" max="8971" width="14.109375" customWidth="1"/>
    <col min="9217" max="9217" width="55.109375" customWidth="1"/>
    <col min="9218" max="9219" width="14.33203125" customWidth="1"/>
    <col min="9220" max="9220" width="13.5546875" customWidth="1"/>
    <col min="9221" max="9221" width="13.88671875" customWidth="1"/>
    <col min="9222" max="9222" width="11.5546875" customWidth="1"/>
    <col min="9223" max="9223" width="13.109375" customWidth="1"/>
    <col min="9224" max="9224" width="11" customWidth="1"/>
    <col min="9225" max="9225" width="13.88671875" customWidth="1"/>
    <col min="9226" max="9226" width="11" customWidth="1"/>
    <col min="9227" max="9227" width="14.109375" customWidth="1"/>
    <col min="9473" max="9473" width="55.109375" customWidth="1"/>
    <col min="9474" max="9475" width="14.33203125" customWidth="1"/>
    <col min="9476" max="9476" width="13.5546875" customWidth="1"/>
    <col min="9477" max="9477" width="13.88671875" customWidth="1"/>
    <col min="9478" max="9478" width="11.5546875" customWidth="1"/>
    <col min="9479" max="9479" width="13.109375" customWidth="1"/>
    <col min="9480" max="9480" width="11" customWidth="1"/>
    <col min="9481" max="9481" width="13.88671875" customWidth="1"/>
    <col min="9482" max="9482" width="11" customWidth="1"/>
    <col min="9483" max="9483" width="14.109375" customWidth="1"/>
    <col min="9729" max="9729" width="55.109375" customWidth="1"/>
    <col min="9730" max="9731" width="14.33203125" customWidth="1"/>
    <col min="9732" max="9732" width="13.5546875" customWidth="1"/>
    <col min="9733" max="9733" width="13.88671875" customWidth="1"/>
    <col min="9734" max="9734" width="11.5546875" customWidth="1"/>
    <col min="9735" max="9735" width="13.109375" customWidth="1"/>
    <col min="9736" max="9736" width="11" customWidth="1"/>
    <col min="9737" max="9737" width="13.88671875" customWidth="1"/>
    <col min="9738" max="9738" width="11" customWidth="1"/>
    <col min="9739" max="9739" width="14.109375" customWidth="1"/>
    <col min="9985" max="9985" width="55.109375" customWidth="1"/>
    <col min="9986" max="9987" width="14.33203125" customWidth="1"/>
    <col min="9988" max="9988" width="13.5546875" customWidth="1"/>
    <col min="9989" max="9989" width="13.88671875" customWidth="1"/>
    <col min="9990" max="9990" width="11.5546875" customWidth="1"/>
    <col min="9991" max="9991" width="13.109375" customWidth="1"/>
    <col min="9992" max="9992" width="11" customWidth="1"/>
    <col min="9993" max="9993" width="13.88671875" customWidth="1"/>
    <col min="9994" max="9994" width="11" customWidth="1"/>
    <col min="9995" max="9995" width="14.109375" customWidth="1"/>
    <col min="10241" max="10241" width="55.109375" customWidth="1"/>
    <col min="10242" max="10243" width="14.33203125" customWidth="1"/>
    <col min="10244" max="10244" width="13.5546875" customWidth="1"/>
    <col min="10245" max="10245" width="13.88671875" customWidth="1"/>
    <col min="10246" max="10246" width="11.5546875" customWidth="1"/>
    <col min="10247" max="10247" width="13.109375" customWidth="1"/>
    <col min="10248" max="10248" width="11" customWidth="1"/>
    <col min="10249" max="10249" width="13.88671875" customWidth="1"/>
    <col min="10250" max="10250" width="11" customWidth="1"/>
    <col min="10251" max="10251" width="14.109375" customWidth="1"/>
    <col min="10497" max="10497" width="55.109375" customWidth="1"/>
    <col min="10498" max="10499" width="14.33203125" customWidth="1"/>
    <col min="10500" max="10500" width="13.5546875" customWidth="1"/>
    <col min="10501" max="10501" width="13.88671875" customWidth="1"/>
    <col min="10502" max="10502" width="11.5546875" customWidth="1"/>
    <col min="10503" max="10503" width="13.109375" customWidth="1"/>
    <col min="10504" max="10504" width="11" customWidth="1"/>
    <col min="10505" max="10505" width="13.88671875" customWidth="1"/>
    <col min="10506" max="10506" width="11" customWidth="1"/>
    <col min="10507" max="10507" width="14.109375" customWidth="1"/>
    <col min="10753" max="10753" width="55.109375" customWidth="1"/>
    <col min="10754" max="10755" width="14.33203125" customWidth="1"/>
    <col min="10756" max="10756" width="13.5546875" customWidth="1"/>
    <col min="10757" max="10757" width="13.88671875" customWidth="1"/>
    <col min="10758" max="10758" width="11.5546875" customWidth="1"/>
    <col min="10759" max="10759" width="13.109375" customWidth="1"/>
    <col min="10760" max="10760" width="11" customWidth="1"/>
    <col min="10761" max="10761" width="13.88671875" customWidth="1"/>
    <col min="10762" max="10762" width="11" customWidth="1"/>
    <col min="10763" max="10763" width="14.109375" customWidth="1"/>
    <col min="11009" max="11009" width="55.109375" customWidth="1"/>
    <col min="11010" max="11011" width="14.33203125" customWidth="1"/>
    <col min="11012" max="11012" width="13.5546875" customWidth="1"/>
    <col min="11013" max="11013" width="13.88671875" customWidth="1"/>
    <col min="11014" max="11014" width="11.5546875" customWidth="1"/>
    <col min="11015" max="11015" width="13.109375" customWidth="1"/>
    <col min="11016" max="11016" width="11" customWidth="1"/>
    <col min="11017" max="11017" width="13.88671875" customWidth="1"/>
    <col min="11018" max="11018" width="11" customWidth="1"/>
    <col min="11019" max="11019" width="14.109375" customWidth="1"/>
    <col min="11265" max="11265" width="55.109375" customWidth="1"/>
    <col min="11266" max="11267" width="14.33203125" customWidth="1"/>
    <col min="11268" max="11268" width="13.5546875" customWidth="1"/>
    <col min="11269" max="11269" width="13.88671875" customWidth="1"/>
    <col min="11270" max="11270" width="11.5546875" customWidth="1"/>
    <col min="11271" max="11271" width="13.109375" customWidth="1"/>
    <col min="11272" max="11272" width="11" customWidth="1"/>
    <col min="11273" max="11273" width="13.88671875" customWidth="1"/>
    <col min="11274" max="11274" width="11" customWidth="1"/>
    <col min="11275" max="11275" width="14.109375" customWidth="1"/>
    <col min="11521" max="11521" width="55.109375" customWidth="1"/>
    <col min="11522" max="11523" width="14.33203125" customWidth="1"/>
    <col min="11524" max="11524" width="13.5546875" customWidth="1"/>
    <col min="11525" max="11525" width="13.88671875" customWidth="1"/>
    <col min="11526" max="11526" width="11.5546875" customWidth="1"/>
    <col min="11527" max="11527" width="13.109375" customWidth="1"/>
    <col min="11528" max="11528" width="11" customWidth="1"/>
    <col min="11529" max="11529" width="13.88671875" customWidth="1"/>
    <col min="11530" max="11530" width="11" customWidth="1"/>
    <col min="11531" max="11531" width="14.109375" customWidth="1"/>
    <col min="11777" max="11777" width="55.109375" customWidth="1"/>
    <col min="11778" max="11779" width="14.33203125" customWidth="1"/>
    <col min="11780" max="11780" width="13.5546875" customWidth="1"/>
    <col min="11781" max="11781" width="13.88671875" customWidth="1"/>
    <col min="11782" max="11782" width="11.5546875" customWidth="1"/>
    <col min="11783" max="11783" width="13.109375" customWidth="1"/>
    <col min="11784" max="11784" width="11" customWidth="1"/>
    <col min="11785" max="11785" width="13.88671875" customWidth="1"/>
    <col min="11786" max="11786" width="11" customWidth="1"/>
    <col min="11787" max="11787" width="14.109375" customWidth="1"/>
    <col min="12033" max="12033" width="55.109375" customWidth="1"/>
    <col min="12034" max="12035" width="14.33203125" customWidth="1"/>
    <col min="12036" max="12036" width="13.5546875" customWidth="1"/>
    <col min="12037" max="12037" width="13.88671875" customWidth="1"/>
    <col min="12038" max="12038" width="11.5546875" customWidth="1"/>
    <col min="12039" max="12039" width="13.109375" customWidth="1"/>
    <col min="12040" max="12040" width="11" customWidth="1"/>
    <col min="12041" max="12041" width="13.88671875" customWidth="1"/>
    <col min="12042" max="12042" width="11" customWidth="1"/>
    <col min="12043" max="12043" width="14.109375" customWidth="1"/>
    <col min="12289" max="12289" width="55.109375" customWidth="1"/>
    <col min="12290" max="12291" width="14.33203125" customWidth="1"/>
    <col min="12292" max="12292" width="13.5546875" customWidth="1"/>
    <col min="12293" max="12293" width="13.88671875" customWidth="1"/>
    <col min="12294" max="12294" width="11.5546875" customWidth="1"/>
    <col min="12295" max="12295" width="13.109375" customWidth="1"/>
    <col min="12296" max="12296" width="11" customWidth="1"/>
    <col min="12297" max="12297" width="13.88671875" customWidth="1"/>
    <col min="12298" max="12298" width="11" customWidth="1"/>
    <col min="12299" max="12299" width="14.109375" customWidth="1"/>
    <col min="12545" max="12545" width="55.109375" customWidth="1"/>
    <col min="12546" max="12547" width="14.33203125" customWidth="1"/>
    <col min="12548" max="12548" width="13.5546875" customWidth="1"/>
    <col min="12549" max="12549" width="13.88671875" customWidth="1"/>
    <col min="12550" max="12550" width="11.5546875" customWidth="1"/>
    <col min="12551" max="12551" width="13.109375" customWidth="1"/>
    <col min="12552" max="12552" width="11" customWidth="1"/>
    <col min="12553" max="12553" width="13.88671875" customWidth="1"/>
    <col min="12554" max="12554" width="11" customWidth="1"/>
    <col min="12555" max="12555" width="14.109375" customWidth="1"/>
    <col min="12801" max="12801" width="55.109375" customWidth="1"/>
    <col min="12802" max="12803" width="14.33203125" customWidth="1"/>
    <col min="12804" max="12804" width="13.5546875" customWidth="1"/>
    <col min="12805" max="12805" width="13.88671875" customWidth="1"/>
    <col min="12806" max="12806" width="11.5546875" customWidth="1"/>
    <col min="12807" max="12807" width="13.109375" customWidth="1"/>
    <col min="12808" max="12808" width="11" customWidth="1"/>
    <col min="12809" max="12809" width="13.88671875" customWidth="1"/>
    <col min="12810" max="12810" width="11" customWidth="1"/>
    <col min="12811" max="12811" width="14.109375" customWidth="1"/>
    <col min="13057" max="13057" width="55.109375" customWidth="1"/>
    <col min="13058" max="13059" width="14.33203125" customWidth="1"/>
    <col min="13060" max="13060" width="13.5546875" customWidth="1"/>
    <col min="13061" max="13061" width="13.88671875" customWidth="1"/>
    <col min="13062" max="13062" width="11.5546875" customWidth="1"/>
    <col min="13063" max="13063" width="13.109375" customWidth="1"/>
    <col min="13064" max="13064" width="11" customWidth="1"/>
    <col min="13065" max="13065" width="13.88671875" customWidth="1"/>
    <col min="13066" max="13066" width="11" customWidth="1"/>
    <col min="13067" max="13067" width="14.109375" customWidth="1"/>
    <col min="13313" max="13313" width="55.109375" customWidth="1"/>
    <col min="13314" max="13315" width="14.33203125" customWidth="1"/>
    <col min="13316" max="13316" width="13.5546875" customWidth="1"/>
    <col min="13317" max="13317" width="13.88671875" customWidth="1"/>
    <col min="13318" max="13318" width="11.5546875" customWidth="1"/>
    <col min="13319" max="13319" width="13.109375" customWidth="1"/>
    <col min="13320" max="13320" width="11" customWidth="1"/>
    <col min="13321" max="13321" width="13.88671875" customWidth="1"/>
    <col min="13322" max="13322" width="11" customWidth="1"/>
    <col min="13323" max="13323" width="14.109375" customWidth="1"/>
    <col min="13569" max="13569" width="55.109375" customWidth="1"/>
    <col min="13570" max="13571" width="14.33203125" customWidth="1"/>
    <col min="13572" max="13572" width="13.5546875" customWidth="1"/>
    <col min="13573" max="13573" width="13.88671875" customWidth="1"/>
    <col min="13574" max="13574" width="11.5546875" customWidth="1"/>
    <col min="13575" max="13575" width="13.109375" customWidth="1"/>
    <col min="13576" max="13576" width="11" customWidth="1"/>
    <col min="13577" max="13577" width="13.88671875" customWidth="1"/>
    <col min="13578" max="13578" width="11" customWidth="1"/>
    <col min="13579" max="13579" width="14.109375" customWidth="1"/>
    <col min="13825" max="13825" width="55.109375" customWidth="1"/>
    <col min="13826" max="13827" width="14.33203125" customWidth="1"/>
    <col min="13828" max="13828" width="13.5546875" customWidth="1"/>
    <col min="13829" max="13829" width="13.88671875" customWidth="1"/>
    <col min="13830" max="13830" width="11.5546875" customWidth="1"/>
    <col min="13831" max="13831" width="13.109375" customWidth="1"/>
    <col min="13832" max="13832" width="11" customWidth="1"/>
    <col min="13833" max="13833" width="13.88671875" customWidth="1"/>
    <col min="13834" max="13834" width="11" customWidth="1"/>
    <col min="13835" max="13835" width="14.109375" customWidth="1"/>
    <col min="14081" max="14081" width="55.109375" customWidth="1"/>
    <col min="14082" max="14083" width="14.33203125" customWidth="1"/>
    <col min="14084" max="14084" width="13.5546875" customWidth="1"/>
    <col min="14085" max="14085" width="13.88671875" customWidth="1"/>
    <col min="14086" max="14086" width="11.5546875" customWidth="1"/>
    <col min="14087" max="14087" width="13.109375" customWidth="1"/>
    <col min="14088" max="14088" width="11" customWidth="1"/>
    <col min="14089" max="14089" width="13.88671875" customWidth="1"/>
    <col min="14090" max="14090" width="11" customWidth="1"/>
    <col min="14091" max="14091" width="14.109375" customWidth="1"/>
    <col min="14337" max="14337" width="55.109375" customWidth="1"/>
    <col min="14338" max="14339" width="14.33203125" customWidth="1"/>
    <col min="14340" max="14340" width="13.5546875" customWidth="1"/>
    <col min="14341" max="14341" width="13.88671875" customWidth="1"/>
    <col min="14342" max="14342" width="11.5546875" customWidth="1"/>
    <col min="14343" max="14343" width="13.109375" customWidth="1"/>
    <col min="14344" max="14344" width="11" customWidth="1"/>
    <col min="14345" max="14345" width="13.88671875" customWidth="1"/>
    <col min="14346" max="14346" width="11" customWidth="1"/>
    <col min="14347" max="14347" width="14.109375" customWidth="1"/>
    <col min="14593" max="14593" width="55.109375" customWidth="1"/>
    <col min="14594" max="14595" width="14.33203125" customWidth="1"/>
    <col min="14596" max="14596" width="13.5546875" customWidth="1"/>
    <col min="14597" max="14597" width="13.88671875" customWidth="1"/>
    <col min="14598" max="14598" width="11.5546875" customWidth="1"/>
    <col min="14599" max="14599" width="13.109375" customWidth="1"/>
    <col min="14600" max="14600" width="11" customWidth="1"/>
    <col min="14601" max="14601" width="13.88671875" customWidth="1"/>
    <col min="14602" max="14602" width="11" customWidth="1"/>
    <col min="14603" max="14603" width="14.109375" customWidth="1"/>
    <col min="14849" max="14849" width="55.109375" customWidth="1"/>
    <col min="14850" max="14851" width="14.33203125" customWidth="1"/>
    <col min="14852" max="14852" width="13.5546875" customWidth="1"/>
    <col min="14853" max="14853" width="13.88671875" customWidth="1"/>
    <col min="14854" max="14854" width="11.5546875" customWidth="1"/>
    <col min="14855" max="14855" width="13.109375" customWidth="1"/>
    <col min="14856" max="14856" width="11" customWidth="1"/>
    <col min="14857" max="14857" width="13.88671875" customWidth="1"/>
    <col min="14858" max="14858" width="11" customWidth="1"/>
    <col min="14859" max="14859" width="14.109375" customWidth="1"/>
    <col min="15105" max="15105" width="55.109375" customWidth="1"/>
    <col min="15106" max="15107" width="14.33203125" customWidth="1"/>
    <col min="15108" max="15108" width="13.5546875" customWidth="1"/>
    <col min="15109" max="15109" width="13.88671875" customWidth="1"/>
    <col min="15110" max="15110" width="11.5546875" customWidth="1"/>
    <col min="15111" max="15111" width="13.109375" customWidth="1"/>
    <col min="15112" max="15112" width="11" customWidth="1"/>
    <col min="15113" max="15113" width="13.88671875" customWidth="1"/>
    <col min="15114" max="15114" width="11" customWidth="1"/>
    <col min="15115" max="15115" width="14.109375" customWidth="1"/>
    <col min="15361" max="15361" width="55.109375" customWidth="1"/>
    <col min="15362" max="15363" width="14.33203125" customWidth="1"/>
    <col min="15364" max="15364" width="13.5546875" customWidth="1"/>
    <col min="15365" max="15365" width="13.88671875" customWidth="1"/>
    <col min="15366" max="15366" width="11.5546875" customWidth="1"/>
    <col min="15367" max="15367" width="13.109375" customWidth="1"/>
    <col min="15368" max="15368" width="11" customWidth="1"/>
    <col min="15369" max="15369" width="13.88671875" customWidth="1"/>
    <col min="15370" max="15370" width="11" customWidth="1"/>
    <col min="15371" max="15371" width="14.109375" customWidth="1"/>
    <col min="15617" max="15617" width="55.109375" customWidth="1"/>
    <col min="15618" max="15619" width="14.33203125" customWidth="1"/>
    <col min="15620" max="15620" width="13.5546875" customWidth="1"/>
    <col min="15621" max="15621" width="13.88671875" customWidth="1"/>
    <col min="15622" max="15622" width="11.5546875" customWidth="1"/>
    <col min="15623" max="15623" width="13.109375" customWidth="1"/>
    <col min="15624" max="15624" width="11" customWidth="1"/>
    <col min="15625" max="15625" width="13.88671875" customWidth="1"/>
    <col min="15626" max="15626" width="11" customWidth="1"/>
    <col min="15627" max="15627" width="14.109375" customWidth="1"/>
    <col min="15873" max="15873" width="55.109375" customWidth="1"/>
    <col min="15874" max="15875" width="14.33203125" customWidth="1"/>
    <col min="15876" max="15876" width="13.5546875" customWidth="1"/>
    <col min="15877" max="15877" width="13.88671875" customWidth="1"/>
    <col min="15878" max="15878" width="11.5546875" customWidth="1"/>
    <col min="15879" max="15879" width="13.109375" customWidth="1"/>
    <col min="15880" max="15880" width="11" customWidth="1"/>
    <col min="15881" max="15881" width="13.88671875" customWidth="1"/>
    <col min="15882" max="15882" width="11" customWidth="1"/>
    <col min="15883" max="15883" width="14.109375" customWidth="1"/>
    <col min="16129" max="16129" width="55.109375" customWidth="1"/>
    <col min="16130" max="16131" width="14.33203125" customWidth="1"/>
    <col min="16132" max="16132" width="13.5546875" customWidth="1"/>
    <col min="16133" max="16133" width="13.88671875" customWidth="1"/>
    <col min="16134" max="16134" width="11.5546875" customWidth="1"/>
    <col min="16135" max="16135" width="13.109375" customWidth="1"/>
    <col min="16136" max="16136" width="11" customWidth="1"/>
    <col min="16137" max="16137" width="13.88671875" customWidth="1"/>
    <col min="16138" max="16138" width="11" customWidth="1"/>
    <col min="16139" max="16139" width="14.109375" customWidth="1"/>
  </cols>
  <sheetData>
    <row r="1" spans="1:12" ht="15" customHeight="1" x14ac:dyDescent="0.25">
      <c r="A1" s="167"/>
      <c r="B1" s="168"/>
      <c r="C1" s="323" t="s">
        <v>137</v>
      </c>
      <c r="D1" s="323"/>
      <c r="E1" s="323"/>
      <c r="F1" s="323"/>
      <c r="G1" s="323"/>
      <c r="H1" s="169"/>
      <c r="I1" s="169"/>
      <c r="J1" s="169"/>
      <c r="K1" s="169"/>
    </row>
    <row r="2" spans="1:12" x14ac:dyDescent="0.25">
      <c r="A2" s="324" t="s">
        <v>98</v>
      </c>
      <c r="B2" s="324"/>
      <c r="C2" s="324"/>
      <c r="D2" s="324"/>
      <c r="E2" s="324"/>
      <c r="F2" s="324"/>
      <c r="G2" s="324"/>
      <c r="H2" s="169"/>
      <c r="I2" s="169"/>
      <c r="J2" s="169"/>
      <c r="K2" s="169"/>
    </row>
    <row r="3" spans="1:12" ht="12.75" customHeight="1" x14ac:dyDescent="0.25">
      <c r="A3" s="325" t="s">
        <v>263</v>
      </c>
      <c r="B3" s="325"/>
      <c r="C3" s="325"/>
      <c r="D3" s="325"/>
      <c r="E3" s="325"/>
      <c r="F3" s="325"/>
      <c r="G3" s="325"/>
      <c r="H3" s="169"/>
      <c r="I3" s="169"/>
      <c r="J3" s="169"/>
      <c r="K3" s="169"/>
    </row>
    <row r="4" spans="1:12" x14ac:dyDescent="0.25">
      <c r="A4" s="322" t="s">
        <v>89</v>
      </c>
      <c r="B4" s="322" t="s">
        <v>250</v>
      </c>
      <c r="C4" s="322"/>
      <c r="D4" s="322" t="s">
        <v>251</v>
      </c>
      <c r="E4" s="322"/>
      <c r="F4" s="322" t="s">
        <v>238</v>
      </c>
      <c r="G4" s="322"/>
      <c r="H4" s="322" t="s">
        <v>237</v>
      </c>
      <c r="I4" s="322"/>
      <c r="J4" s="322" t="s">
        <v>252</v>
      </c>
      <c r="K4" s="322"/>
    </row>
    <row r="5" spans="1:12" ht="30.6" x14ac:dyDescent="0.25">
      <c r="A5" s="322"/>
      <c r="B5" s="170" t="s">
        <v>90</v>
      </c>
      <c r="C5" s="171" t="s">
        <v>91</v>
      </c>
      <c r="D5" s="170" t="s">
        <v>90</v>
      </c>
      <c r="E5" s="171" t="s">
        <v>91</v>
      </c>
      <c r="F5" s="170" t="s">
        <v>90</v>
      </c>
      <c r="G5" s="171" t="s">
        <v>91</v>
      </c>
      <c r="H5" s="170" t="s">
        <v>90</v>
      </c>
      <c r="I5" s="171" t="s">
        <v>91</v>
      </c>
      <c r="J5" s="170" t="s">
        <v>90</v>
      </c>
      <c r="K5" s="171" t="s">
        <v>91</v>
      </c>
    </row>
    <row r="6" spans="1:12" x14ac:dyDescent="0.25">
      <c r="A6" s="172" t="s">
        <v>129</v>
      </c>
      <c r="B6" s="173">
        <f t="shared" ref="B6:K6" si="0">B8+B14+B44</f>
        <v>22737</v>
      </c>
      <c r="C6" s="173">
        <f t="shared" si="0"/>
        <v>0</v>
      </c>
      <c r="D6" s="173">
        <f t="shared" si="0"/>
        <v>70514</v>
      </c>
      <c r="E6" s="173">
        <f t="shared" si="0"/>
        <v>43457</v>
      </c>
      <c r="F6" s="173">
        <f t="shared" si="0"/>
        <v>76870</v>
      </c>
      <c r="G6" s="173">
        <f t="shared" si="0"/>
        <v>0</v>
      </c>
      <c r="H6" s="173">
        <f t="shared" si="0"/>
        <v>22800</v>
      </c>
      <c r="I6" s="173">
        <f t="shared" si="0"/>
        <v>0</v>
      </c>
      <c r="J6" s="173">
        <f t="shared" si="0"/>
        <v>25200</v>
      </c>
      <c r="K6" s="173">
        <f t="shared" si="0"/>
        <v>0</v>
      </c>
    </row>
    <row r="7" spans="1:12" x14ac:dyDescent="0.25">
      <c r="A7" s="174" t="s">
        <v>92</v>
      </c>
      <c r="B7" s="174"/>
      <c r="C7" s="174"/>
      <c r="D7" s="174"/>
      <c r="E7" s="174"/>
      <c r="F7" s="174"/>
      <c r="G7" s="174"/>
      <c r="H7" s="175"/>
      <c r="I7" s="175"/>
      <c r="J7" s="175"/>
      <c r="K7" s="175"/>
    </row>
    <row r="8" spans="1:12" ht="21" x14ac:dyDescent="0.25">
      <c r="A8" s="176" t="s">
        <v>123</v>
      </c>
      <c r="B8" s="174">
        <v>5247</v>
      </c>
      <c r="C8" s="174"/>
      <c r="D8" s="174">
        <f>D10+D11+D12+D13</f>
        <v>16180</v>
      </c>
      <c r="E8" s="174"/>
      <c r="F8" s="174">
        <f t="shared" ref="F8:K8" si="1">F10+F11+F12+F13</f>
        <v>17670</v>
      </c>
      <c r="G8" s="174">
        <f t="shared" si="1"/>
        <v>0</v>
      </c>
      <c r="H8" s="174">
        <f t="shared" si="1"/>
        <v>13000</v>
      </c>
      <c r="I8" s="174">
        <f t="shared" si="1"/>
        <v>0</v>
      </c>
      <c r="J8" s="174">
        <f t="shared" si="1"/>
        <v>15000</v>
      </c>
      <c r="K8" s="174">
        <f t="shared" si="1"/>
        <v>0</v>
      </c>
    </row>
    <row r="9" spans="1:12" x14ac:dyDescent="0.25">
      <c r="A9" s="174" t="s">
        <v>11</v>
      </c>
      <c r="B9" s="174"/>
      <c r="C9" s="174"/>
      <c r="D9" s="174"/>
      <c r="E9" s="174"/>
      <c r="F9" s="174"/>
      <c r="G9" s="174"/>
      <c r="H9" s="175"/>
      <c r="I9" s="175"/>
      <c r="J9" s="175"/>
      <c r="K9" s="175"/>
    </row>
    <row r="10" spans="1:12" ht="21" x14ac:dyDescent="0.25">
      <c r="A10" s="177" t="s">
        <v>299</v>
      </c>
      <c r="B10" s="174"/>
      <c r="C10" s="174"/>
      <c r="D10" s="174">
        <v>2500</v>
      </c>
      <c r="E10" s="174"/>
      <c r="F10" s="174"/>
      <c r="G10" s="174"/>
      <c r="H10" s="175"/>
      <c r="I10" s="175"/>
      <c r="J10" s="175"/>
      <c r="K10" s="175"/>
    </row>
    <row r="11" spans="1:12" ht="21" x14ac:dyDescent="0.25">
      <c r="A11" s="177" t="s">
        <v>298</v>
      </c>
      <c r="B11" s="174"/>
      <c r="C11" s="174"/>
      <c r="D11" s="174">
        <v>2500</v>
      </c>
      <c r="E11" s="174"/>
      <c r="F11" s="174">
        <v>2670</v>
      </c>
      <c r="G11" s="174"/>
      <c r="H11" s="175"/>
      <c r="I11" s="175"/>
      <c r="J11" s="175"/>
      <c r="K11" s="175"/>
    </row>
    <row r="12" spans="1:12" ht="21" x14ac:dyDescent="0.25">
      <c r="A12" s="177" t="s">
        <v>297</v>
      </c>
      <c r="B12" s="174"/>
      <c r="C12" s="174"/>
      <c r="D12" s="174">
        <v>8780</v>
      </c>
      <c r="E12" s="174"/>
      <c r="F12" s="174">
        <v>10000</v>
      </c>
      <c r="G12" s="174"/>
      <c r="H12" s="175">
        <v>10000</v>
      </c>
      <c r="I12" s="175"/>
      <c r="J12" s="175">
        <v>12000</v>
      </c>
      <c r="K12" s="175"/>
    </row>
    <row r="13" spans="1:12" ht="48.6" customHeight="1" x14ac:dyDescent="0.25">
      <c r="A13" s="177" t="s">
        <v>300</v>
      </c>
      <c r="B13" s="174">
        <v>5247</v>
      </c>
      <c r="C13" s="174"/>
      <c r="D13" s="174">
        <v>2400</v>
      </c>
      <c r="E13" s="174"/>
      <c r="F13" s="174">
        <v>5000</v>
      </c>
      <c r="G13" s="174"/>
      <c r="H13" s="175">
        <v>3000</v>
      </c>
      <c r="I13" s="175"/>
      <c r="J13" s="175">
        <v>3000</v>
      </c>
      <c r="K13" s="175"/>
    </row>
    <row r="14" spans="1:12" ht="21" x14ac:dyDescent="0.25">
      <c r="A14" s="178" t="s">
        <v>141</v>
      </c>
      <c r="B14" s="179">
        <f>B16+B19+B24</f>
        <v>17105</v>
      </c>
      <c r="C14" s="179">
        <f>C16+C19+C24</f>
        <v>0</v>
      </c>
      <c r="D14" s="179">
        <f t="shared" ref="D14:K14" si="2">D16+D19+D24</f>
        <v>54334</v>
      </c>
      <c r="E14" s="179">
        <f t="shared" si="2"/>
        <v>43457</v>
      </c>
      <c r="F14" s="179">
        <f t="shared" si="2"/>
        <v>59200</v>
      </c>
      <c r="G14" s="179">
        <f t="shared" si="2"/>
        <v>0</v>
      </c>
      <c r="H14" s="179">
        <f t="shared" si="2"/>
        <v>9800</v>
      </c>
      <c r="I14" s="179">
        <f t="shared" si="2"/>
        <v>0</v>
      </c>
      <c r="J14" s="179">
        <f t="shared" si="2"/>
        <v>10200</v>
      </c>
      <c r="K14" s="179">
        <f t="shared" si="2"/>
        <v>0</v>
      </c>
      <c r="L14" s="140"/>
    </row>
    <row r="15" spans="1:12" x14ac:dyDescent="0.25">
      <c r="A15" s="177" t="s">
        <v>92</v>
      </c>
      <c r="B15" s="174"/>
      <c r="C15" s="174"/>
      <c r="D15" s="174"/>
      <c r="E15" s="174"/>
      <c r="F15" s="174"/>
      <c r="G15" s="174"/>
      <c r="H15" s="175"/>
      <c r="I15" s="175"/>
      <c r="J15" s="175"/>
      <c r="K15" s="175"/>
    </row>
    <row r="16" spans="1:12" ht="21" x14ac:dyDescent="0.25">
      <c r="A16" s="180" t="s">
        <v>142</v>
      </c>
      <c r="B16" s="181">
        <v>1777</v>
      </c>
      <c r="C16" s="181"/>
      <c r="D16" s="181">
        <v>2000</v>
      </c>
      <c r="E16" s="181"/>
      <c r="F16" s="181">
        <v>2000</v>
      </c>
      <c r="G16" s="181"/>
      <c r="H16" s="182">
        <v>2000</v>
      </c>
      <c r="I16" s="182"/>
      <c r="J16" s="182">
        <v>2000</v>
      </c>
      <c r="K16" s="182"/>
    </row>
    <row r="17" spans="1:11" x14ac:dyDescent="0.25">
      <c r="A17" s="177" t="s">
        <v>11</v>
      </c>
      <c r="B17" s="174"/>
      <c r="C17" s="174"/>
      <c r="D17" s="174"/>
      <c r="E17" s="174"/>
      <c r="F17" s="174"/>
      <c r="G17" s="174"/>
      <c r="H17" s="175"/>
      <c r="I17" s="175"/>
      <c r="J17" s="175"/>
      <c r="K17" s="175"/>
    </row>
    <row r="18" spans="1:11" ht="43.8" customHeight="1" x14ac:dyDescent="0.25">
      <c r="A18" s="177" t="s">
        <v>269</v>
      </c>
      <c r="B18" s="174">
        <v>1777</v>
      </c>
      <c r="C18" s="174"/>
      <c r="D18" s="174">
        <v>2000</v>
      </c>
      <c r="E18" s="174"/>
      <c r="F18" s="174">
        <v>2000</v>
      </c>
      <c r="G18" s="174"/>
      <c r="H18" s="175">
        <v>2000</v>
      </c>
      <c r="I18" s="175"/>
      <c r="J18" s="175">
        <v>2000</v>
      </c>
      <c r="K18" s="175"/>
    </row>
    <row r="19" spans="1:11" ht="21" x14ac:dyDescent="0.25">
      <c r="A19" s="180" t="s">
        <v>143</v>
      </c>
      <c r="B19" s="183">
        <f>B21+B22+B23</f>
        <v>820</v>
      </c>
      <c r="C19" s="183">
        <f t="shared" ref="C19:K19" si="3">C21+C22+C23</f>
        <v>0</v>
      </c>
      <c r="D19" s="183">
        <f t="shared" si="3"/>
        <v>43235</v>
      </c>
      <c r="E19" s="183">
        <f t="shared" si="3"/>
        <v>42235</v>
      </c>
      <c r="F19" s="183">
        <f t="shared" si="3"/>
        <v>47500</v>
      </c>
      <c r="G19" s="183">
        <f t="shared" si="3"/>
        <v>0</v>
      </c>
      <c r="H19" s="183">
        <f t="shared" si="3"/>
        <v>1000</v>
      </c>
      <c r="I19" s="183">
        <f t="shared" si="3"/>
        <v>0</v>
      </c>
      <c r="J19" s="183">
        <f t="shared" si="3"/>
        <v>1000</v>
      </c>
      <c r="K19" s="183">
        <f t="shared" si="3"/>
        <v>0</v>
      </c>
    </row>
    <row r="20" spans="1:11" x14ac:dyDescent="0.25">
      <c r="A20" s="177" t="s">
        <v>11</v>
      </c>
      <c r="B20" s="174"/>
      <c r="C20" s="174"/>
      <c r="D20" s="174"/>
      <c r="E20" s="174"/>
      <c r="F20" s="174"/>
      <c r="G20" s="174"/>
      <c r="H20" s="175"/>
      <c r="I20" s="175"/>
      <c r="J20" s="175"/>
      <c r="K20" s="175"/>
    </row>
    <row r="21" spans="1:11" ht="48.6" customHeight="1" x14ac:dyDescent="0.25">
      <c r="A21" s="177" t="s">
        <v>277</v>
      </c>
      <c r="B21" s="174"/>
      <c r="C21" s="174"/>
      <c r="D21" s="174"/>
      <c r="E21" s="174"/>
      <c r="F21" s="174">
        <v>46500</v>
      </c>
      <c r="G21" s="174"/>
      <c r="H21" s="175"/>
      <c r="I21" s="175"/>
      <c r="J21" s="175"/>
      <c r="K21" s="175"/>
    </row>
    <row r="22" spans="1:11" ht="47.4" customHeight="1" x14ac:dyDescent="0.25">
      <c r="A22" s="177" t="s">
        <v>271</v>
      </c>
      <c r="B22" s="174"/>
      <c r="C22" s="174"/>
      <c r="D22" s="174">
        <v>42235</v>
      </c>
      <c r="E22" s="174">
        <v>42235</v>
      </c>
      <c r="F22" s="174"/>
      <c r="G22" s="174"/>
      <c r="H22" s="175"/>
      <c r="I22" s="175"/>
      <c r="J22" s="175"/>
      <c r="K22" s="175"/>
    </row>
    <row r="23" spans="1:11" ht="49.8" customHeight="1" x14ac:dyDescent="0.25">
      <c r="A23" s="177" t="s">
        <v>270</v>
      </c>
      <c r="B23" s="174">
        <v>820</v>
      </c>
      <c r="C23" s="174"/>
      <c r="D23" s="174">
        <v>1000</v>
      </c>
      <c r="E23" s="174"/>
      <c r="F23" s="174">
        <v>1000</v>
      </c>
      <c r="G23" s="174"/>
      <c r="H23" s="175">
        <v>1000</v>
      </c>
      <c r="I23" s="175"/>
      <c r="J23" s="175">
        <v>1000</v>
      </c>
      <c r="K23" s="175"/>
    </row>
    <row r="24" spans="1:11" ht="21" x14ac:dyDescent="0.25">
      <c r="A24" s="180" t="s">
        <v>144</v>
      </c>
      <c r="B24" s="183">
        <f>B26+B27+B28+B29+B30+B31+B32+B33+B34+B35+B36+B37+B38+B39+B40+B41+B42+B43</f>
        <v>14508</v>
      </c>
      <c r="C24" s="183">
        <f t="shared" ref="C24:K24" si="4">C26+C27+C28+C29+C30+C31+C32+C33+C34+C35+C36+C37+C38+C39+C40+C41+C42+C43</f>
        <v>0</v>
      </c>
      <c r="D24" s="183">
        <f t="shared" si="4"/>
        <v>9099</v>
      </c>
      <c r="E24" s="183">
        <f t="shared" si="4"/>
        <v>1222</v>
      </c>
      <c r="F24" s="183">
        <f t="shared" si="4"/>
        <v>9700</v>
      </c>
      <c r="G24" s="183">
        <f t="shared" si="4"/>
        <v>0</v>
      </c>
      <c r="H24" s="183">
        <f t="shared" si="4"/>
        <v>6800</v>
      </c>
      <c r="I24" s="183">
        <f t="shared" si="4"/>
        <v>0</v>
      </c>
      <c r="J24" s="183">
        <f t="shared" si="4"/>
        <v>7200</v>
      </c>
      <c r="K24" s="183">
        <f t="shared" si="4"/>
        <v>0</v>
      </c>
    </row>
    <row r="25" spans="1:11" x14ac:dyDescent="0.25">
      <c r="A25" s="177" t="s">
        <v>11</v>
      </c>
      <c r="B25" s="174"/>
      <c r="C25" s="174"/>
      <c r="D25" s="174"/>
      <c r="E25" s="174"/>
      <c r="F25" s="174"/>
      <c r="G25" s="174"/>
      <c r="H25" s="175"/>
      <c r="I25" s="175"/>
      <c r="J25" s="175"/>
      <c r="K25" s="175"/>
    </row>
    <row r="26" spans="1:11" ht="48.6" customHeight="1" x14ac:dyDescent="0.25">
      <c r="A26" s="177" t="s">
        <v>271</v>
      </c>
      <c r="B26" s="174"/>
      <c r="C26" s="174"/>
      <c r="D26" s="174">
        <v>1222</v>
      </c>
      <c r="E26" s="174">
        <v>1222</v>
      </c>
      <c r="F26" s="174"/>
      <c r="G26" s="174"/>
      <c r="H26" s="175"/>
      <c r="I26" s="175"/>
      <c r="J26" s="175"/>
      <c r="K26" s="175"/>
    </row>
    <row r="27" spans="1:11" ht="27.6" customHeight="1" x14ac:dyDescent="0.25">
      <c r="A27" s="177" t="s">
        <v>266</v>
      </c>
      <c r="B27" s="174">
        <v>242</v>
      </c>
      <c r="C27" s="174"/>
      <c r="D27" s="174"/>
      <c r="E27" s="174"/>
      <c r="F27" s="174"/>
      <c r="G27" s="174"/>
      <c r="H27" s="175"/>
      <c r="I27" s="175"/>
      <c r="J27" s="175"/>
      <c r="K27" s="175"/>
    </row>
    <row r="28" spans="1:11" ht="36.6" customHeight="1" x14ac:dyDescent="0.25">
      <c r="A28" s="177" t="s">
        <v>267</v>
      </c>
      <c r="B28" s="174">
        <v>533</v>
      </c>
      <c r="C28" s="174"/>
      <c r="D28" s="174">
        <v>500</v>
      </c>
      <c r="E28" s="174"/>
      <c r="F28" s="174"/>
      <c r="G28" s="174"/>
      <c r="H28" s="175"/>
      <c r="I28" s="175"/>
      <c r="J28" s="175"/>
      <c r="K28" s="175"/>
    </row>
    <row r="29" spans="1:11" ht="17.399999999999999" customHeight="1" x14ac:dyDescent="0.25">
      <c r="A29" s="177" t="s">
        <v>282</v>
      </c>
      <c r="B29" s="174">
        <v>1750</v>
      </c>
      <c r="C29" s="174"/>
      <c r="D29" s="174"/>
      <c r="E29" s="174"/>
      <c r="F29" s="174"/>
      <c r="G29" s="174"/>
      <c r="H29" s="175"/>
      <c r="I29" s="175"/>
      <c r="J29" s="175"/>
      <c r="K29" s="175"/>
    </row>
    <row r="30" spans="1:11" x14ac:dyDescent="0.25">
      <c r="A30" s="177" t="s">
        <v>265</v>
      </c>
      <c r="B30" s="174">
        <v>542</v>
      </c>
      <c r="C30" s="174"/>
      <c r="D30" s="174"/>
      <c r="E30" s="174"/>
      <c r="F30" s="174"/>
      <c r="G30" s="174"/>
      <c r="H30" s="175"/>
      <c r="I30" s="175"/>
      <c r="J30" s="175"/>
      <c r="K30" s="175"/>
    </row>
    <row r="31" spans="1:11" x14ac:dyDescent="0.25">
      <c r="A31" s="177" t="s">
        <v>275</v>
      </c>
      <c r="B31" s="174">
        <v>37</v>
      </c>
      <c r="C31" s="174"/>
      <c r="D31" s="174"/>
      <c r="E31" s="174"/>
      <c r="F31" s="174"/>
      <c r="G31" s="174"/>
      <c r="H31" s="175"/>
      <c r="I31" s="175"/>
      <c r="J31" s="175"/>
      <c r="K31" s="175"/>
    </row>
    <row r="32" spans="1:11" ht="30" customHeight="1" x14ac:dyDescent="0.25">
      <c r="A32" s="177" t="s">
        <v>273</v>
      </c>
      <c r="B32" s="174"/>
      <c r="C32" s="174"/>
      <c r="D32" s="174">
        <v>480</v>
      </c>
      <c r="E32" s="174"/>
      <c r="F32" s="174"/>
      <c r="G32" s="174"/>
      <c r="H32" s="175"/>
      <c r="I32" s="175"/>
      <c r="J32" s="175"/>
      <c r="K32" s="175"/>
    </row>
    <row r="33" spans="1:11" ht="12.6" customHeight="1" x14ac:dyDescent="0.25">
      <c r="A33" s="177" t="s">
        <v>272</v>
      </c>
      <c r="B33" s="174"/>
      <c r="C33" s="174"/>
      <c r="D33" s="174">
        <v>2457</v>
      </c>
      <c r="E33" s="174"/>
      <c r="F33" s="174">
        <v>1800</v>
      </c>
      <c r="G33" s="174"/>
      <c r="H33" s="175">
        <v>1900</v>
      </c>
      <c r="I33" s="175"/>
      <c r="J33" s="175">
        <v>2500</v>
      </c>
      <c r="K33" s="175"/>
    </row>
    <row r="34" spans="1:11" ht="31.2" customHeight="1" x14ac:dyDescent="0.25">
      <c r="A34" s="177" t="s">
        <v>268</v>
      </c>
      <c r="B34" s="174">
        <v>5700</v>
      </c>
      <c r="C34" s="174"/>
      <c r="D34" s="174"/>
      <c r="E34" s="174"/>
      <c r="F34" s="174"/>
      <c r="G34" s="174"/>
      <c r="H34" s="175"/>
      <c r="I34" s="175"/>
      <c r="J34" s="175"/>
      <c r="K34" s="175"/>
    </row>
    <row r="35" spans="1:11" x14ac:dyDescent="0.25">
      <c r="A35" s="177" t="s">
        <v>274</v>
      </c>
      <c r="B35" s="174">
        <v>100</v>
      </c>
      <c r="C35" s="174"/>
      <c r="D35" s="174"/>
      <c r="E35" s="174"/>
      <c r="F35" s="174"/>
      <c r="G35" s="174"/>
      <c r="H35" s="175"/>
      <c r="I35" s="175"/>
      <c r="J35" s="175"/>
      <c r="K35" s="175"/>
    </row>
    <row r="36" spans="1:11" ht="28.8" customHeight="1" x14ac:dyDescent="0.25">
      <c r="A36" s="177" t="s">
        <v>277</v>
      </c>
      <c r="B36" s="174"/>
      <c r="C36" s="174"/>
      <c r="D36" s="174"/>
      <c r="E36" s="174"/>
      <c r="F36" s="174">
        <v>3500</v>
      </c>
      <c r="G36" s="174"/>
      <c r="H36" s="175"/>
      <c r="I36" s="175"/>
      <c r="J36" s="175"/>
      <c r="K36" s="175"/>
    </row>
    <row r="37" spans="1:11" x14ac:dyDescent="0.25">
      <c r="A37" s="177" t="s">
        <v>278</v>
      </c>
      <c r="B37" s="174">
        <v>466</v>
      </c>
      <c r="C37" s="174"/>
      <c r="D37" s="174">
        <v>1500</v>
      </c>
      <c r="E37" s="174"/>
      <c r="F37" s="174">
        <v>1500</v>
      </c>
      <c r="G37" s="174"/>
      <c r="H37" s="175">
        <v>2000</v>
      </c>
      <c r="I37" s="175"/>
      <c r="J37" s="175">
        <v>2000</v>
      </c>
      <c r="K37" s="175"/>
    </row>
    <row r="38" spans="1:11" x14ac:dyDescent="0.25">
      <c r="A38" s="177" t="s">
        <v>281</v>
      </c>
      <c r="B38" s="174">
        <v>1613</v>
      </c>
      <c r="C38" s="174"/>
      <c r="D38" s="174">
        <v>1700</v>
      </c>
      <c r="E38" s="174"/>
      <c r="F38" s="174">
        <v>2000</v>
      </c>
      <c r="G38" s="174"/>
      <c r="H38" s="175">
        <v>2000</v>
      </c>
      <c r="I38" s="175"/>
      <c r="J38" s="175">
        <v>2000</v>
      </c>
      <c r="K38" s="175"/>
    </row>
    <row r="39" spans="1:11" ht="26.4" customHeight="1" x14ac:dyDescent="0.25">
      <c r="A39" s="177" t="s">
        <v>280</v>
      </c>
      <c r="B39" s="174">
        <v>562</v>
      </c>
      <c r="C39" s="174"/>
      <c r="D39" s="174">
        <v>500</v>
      </c>
      <c r="E39" s="174"/>
      <c r="F39" s="174">
        <v>500</v>
      </c>
      <c r="G39" s="174"/>
      <c r="H39" s="175">
        <v>500</v>
      </c>
      <c r="I39" s="175"/>
      <c r="J39" s="175">
        <v>500</v>
      </c>
      <c r="K39" s="175"/>
    </row>
    <row r="40" spans="1:11" x14ac:dyDescent="0.25">
      <c r="A40" s="177" t="s">
        <v>279</v>
      </c>
      <c r="B40" s="174">
        <v>139</v>
      </c>
      <c r="C40" s="174"/>
      <c r="D40" s="174">
        <v>140</v>
      </c>
      <c r="E40" s="174"/>
      <c r="F40" s="174">
        <v>200</v>
      </c>
      <c r="G40" s="174"/>
      <c r="H40" s="175">
        <v>200</v>
      </c>
      <c r="I40" s="175"/>
      <c r="J40" s="175"/>
      <c r="K40" s="175"/>
    </row>
    <row r="41" spans="1:11" ht="35.4" customHeight="1" x14ac:dyDescent="0.25">
      <c r="A41" s="177" t="s">
        <v>283</v>
      </c>
      <c r="B41" s="174">
        <v>952</v>
      </c>
      <c r="C41" s="174"/>
      <c r="D41" s="174"/>
      <c r="E41" s="174"/>
      <c r="F41" s="174"/>
      <c r="G41" s="174"/>
      <c r="H41" s="175"/>
      <c r="I41" s="175"/>
      <c r="J41" s="175"/>
      <c r="K41" s="175"/>
    </row>
    <row r="42" spans="1:11" x14ac:dyDescent="0.25">
      <c r="A42" s="177" t="s">
        <v>276</v>
      </c>
      <c r="B42" s="174">
        <v>160</v>
      </c>
      <c r="C42" s="174"/>
      <c r="D42" s="174">
        <v>600</v>
      </c>
      <c r="E42" s="174"/>
      <c r="F42" s="174">
        <v>200</v>
      </c>
      <c r="G42" s="174"/>
      <c r="H42" s="175">
        <v>200</v>
      </c>
      <c r="I42" s="175"/>
      <c r="J42" s="175">
        <v>200</v>
      </c>
      <c r="K42" s="175"/>
    </row>
    <row r="43" spans="1:11" ht="39" customHeight="1" x14ac:dyDescent="0.25">
      <c r="A43" s="177" t="s">
        <v>264</v>
      </c>
      <c r="B43" s="174">
        <v>1712</v>
      </c>
      <c r="C43" s="174"/>
      <c r="D43" s="174"/>
      <c r="E43" s="174"/>
      <c r="F43" s="174"/>
      <c r="G43" s="174"/>
      <c r="H43" s="175"/>
      <c r="I43" s="175"/>
      <c r="J43" s="175"/>
      <c r="K43" s="175"/>
    </row>
    <row r="44" spans="1:11" ht="21" x14ac:dyDescent="0.25">
      <c r="A44" s="176" t="s">
        <v>145</v>
      </c>
      <c r="B44" s="184">
        <v>385</v>
      </c>
      <c r="C44" s="184"/>
      <c r="D44" s="184"/>
      <c r="E44" s="184"/>
      <c r="F44" s="184"/>
      <c r="G44" s="184"/>
      <c r="H44" s="184"/>
      <c r="I44" s="184"/>
      <c r="J44" s="184"/>
      <c r="K44" s="184"/>
    </row>
    <row r="45" spans="1:11" x14ac:dyDescent="0.25">
      <c r="A45" s="177" t="s">
        <v>92</v>
      </c>
      <c r="B45" s="174"/>
      <c r="C45" s="174"/>
      <c r="D45" s="174"/>
      <c r="E45" s="174"/>
      <c r="F45" s="174"/>
      <c r="G45" s="174"/>
      <c r="H45" s="175"/>
      <c r="I45" s="175"/>
      <c r="J45" s="175"/>
      <c r="K45" s="175"/>
    </row>
    <row r="46" spans="1:11" x14ac:dyDescent="0.25">
      <c r="A46" s="185" t="s">
        <v>125</v>
      </c>
      <c r="B46" s="174"/>
      <c r="C46" s="174"/>
      <c r="D46" s="174"/>
      <c r="E46" s="174"/>
      <c r="F46" s="174"/>
      <c r="G46" s="174"/>
      <c r="H46" s="175"/>
      <c r="I46" s="175"/>
      <c r="J46" s="175"/>
      <c r="K46" s="175"/>
    </row>
    <row r="47" spans="1:11" ht="21" x14ac:dyDescent="0.25">
      <c r="A47" s="177" t="s">
        <v>140</v>
      </c>
      <c r="B47" s="174"/>
      <c r="C47" s="174"/>
      <c r="D47" s="174"/>
      <c r="E47" s="174"/>
      <c r="F47" s="174"/>
      <c r="G47" s="174"/>
      <c r="H47" s="175"/>
      <c r="I47" s="175"/>
      <c r="J47" s="175"/>
      <c r="K47" s="175"/>
    </row>
    <row r="48" spans="1:11" ht="21" x14ac:dyDescent="0.25">
      <c r="A48" s="185" t="s">
        <v>126</v>
      </c>
      <c r="B48" s="174"/>
      <c r="C48" s="174"/>
      <c r="D48" s="174"/>
      <c r="E48" s="174"/>
      <c r="F48" s="174"/>
      <c r="G48" s="174"/>
      <c r="H48" s="175"/>
      <c r="I48" s="175"/>
      <c r="J48" s="175"/>
      <c r="K48" s="175"/>
    </row>
    <row r="49" spans="1:11" ht="21" x14ac:dyDescent="0.25">
      <c r="A49" s="177" t="s">
        <v>140</v>
      </c>
      <c r="B49" s="174"/>
      <c r="C49" s="174"/>
      <c r="D49" s="174"/>
      <c r="E49" s="174"/>
      <c r="F49" s="174"/>
      <c r="G49" s="174"/>
      <c r="H49" s="175"/>
      <c r="I49" s="175"/>
      <c r="J49" s="175"/>
      <c r="K49" s="175"/>
    </row>
    <row r="50" spans="1:11" x14ac:dyDescent="0.25">
      <c r="A50" s="185" t="s">
        <v>127</v>
      </c>
      <c r="B50" s="174"/>
      <c r="C50" s="174"/>
      <c r="D50" s="174"/>
      <c r="E50" s="174"/>
      <c r="F50" s="174"/>
      <c r="G50" s="174"/>
      <c r="H50" s="175"/>
      <c r="I50" s="175"/>
      <c r="J50" s="175"/>
      <c r="K50" s="175"/>
    </row>
    <row r="51" spans="1:11" ht="21" x14ac:dyDescent="0.25">
      <c r="A51" s="177" t="s">
        <v>124</v>
      </c>
      <c r="B51" s="174"/>
      <c r="C51" s="174"/>
      <c r="D51" s="174"/>
      <c r="E51" s="174"/>
      <c r="F51" s="174"/>
      <c r="G51" s="174"/>
      <c r="H51" s="175"/>
      <c r="I51" s="175"/>
      <c r="J51" s="175"/>
      <c r="K51" s="175"/>
    </row>
    <row r="52" spans="1:11" ht="21" x14ac:dyDescent="0.25">
      <c r="A52" s="185" t="s">
        <v>128</v>
      </c>
      <c r="B52" s="174"/>
      <c r="C52" s="174"/>
      <c r="D52" s="174"/>
      <c r="E52" s="174"/>
      <c r="F52" s="174"/>
      <c r="G52" s="174"/>
      <c r="H52" s="175"/>
      <c r="I52" s="175"/>
      <c r="J52" s="175"/>
      <c r="K52" s="175"/>
    </row>
    <row r="53" spans="1:11" ht="21" x14ac:dyDescent="0.25">
      <c r="A53" s="177" t="s">
        <v>140</v>
      </c>
      <c r="B53" s="174"/>
      <c r="C53" s="174"/>
      <c r="D53" s="174"/>
      <c r="E53" s="174"/>
      <c r="F53" s="174"/>
      <c r="G53" s="174"/>
      <c r="H53" s="175"/>
      <c r="I53" s="175"/>
      <c r="J53" s="175"/>
      <c r="K53" s="175"/>
    </row>
    <row r="54" spans="1:11" x14ac:dyDescent="0.25">
      <c r="A54" s="186" t="s">
        <v>253</v>
      </c>
      <c r="B54" s="184">
        <v>0</v>
      </c>
      <c r="C54" s="184">
        <v>0</v>
      </c>
      <c r="D54" s="184">
        <v>0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0</v>
      </c>
      <c r="K54" s="184">
        <v>0</v>
      </c>
    </row>
    <row r="55" spans="1:11" ht="31.2" x14ac:dyDescent="0.25">
      <c r="A55" s="186" t="s">
        <v>296</v>
      </c>
      <c r="B55" s="184">
        <v>385</v>
      </c>
      <c r="C55" s="184"/>
      <c r="D55" s="184"/>
      <c r="E55" s="184"/>
      <c r="F55" s="184"/>
      <c r="G55" s="184"/>
      <c r="H55" s="184"/>
      <c r="I55" s="184"/>
      <c r="J55" s="184"/>
      <c r="K55" s="184"/>
    </row>
    <row r="56" spans="1:11" ht="13.8" thickBot="1" x14ac:dyDescent="0.3">
      <c r="A56" s="187" t="s">
        <v>254</v>
      </c>
      <c r="B56" s="174"/>
      <c r="C56" s="174"/>
      <c r="D56" s="174"/>
      <c r="E56" s="174"/>
      <c r="F56" s="174"/>
      <c r="G56" s="174"/>
      <c r="H56" s="175"/>
      <c r="I56" s="175"/>
      <c r="J56" s="175"/>
      <c r="K56" s="175"/>
    </row>
    <row r="57" spans="1:11" ht="31.2" thickBot="1" x14ac:dyDescent="0.3">
      <c r="A57" s="188" t="s">
        <v>262</v>
      </c>
      <c r="B57" s="189"/>
      <c r="C57" s="190" t="s">
        <v>256</v>
      </c>
      <c r="D57" s="191"/>
      <c r="E57" s="320" t="s">
        <v>260</v>
      </c>
      <c r="F57" s="321"/>
      <c r="G57" s="192"/>
      <c r="H57" s="193"/>
      <c r="I57" s="193"/>
      <c r="J57" s="193"/>
      <c r="K57" s="194"/>
    </row>
  </sheetData>
  <mergeCells count="10">
    <mergeCell ref="E57:F57"/>
    <mergeCell ref="H4:I4"/>
    <mergeCell ref="J4:K4"/>
    <mergeCell ref="C1:G1"/>
    <mergeCell ref="A2:G2"/>
    <mergeCell ref="A3:G3"/>
    <mergeCell ref="A4:A5"/>
    <mergeCell ref="B4:C4"/>
    <mergeCell ref="D4:E4"/>
    <mergeCell ref="F4:G4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topLeftCell="A27" zoomScale="80" zoomScaleNormal="80" workbookViewId="0">
      <selection activeCell="A66" sqref="A66"/>
    </sheetView>
  </sheetViews>
  <sheetFormatPr defaultRowHeight="13.2" x14ac:dyDescent="0.25"/>
  <cols>
    <col min="1" max="1" width="58" customWidth="1"/>
    <col min="2" max="2" width="10" customWidth="1"/>
    <col min="5" max="5" width="8.88671875" customWidth="1"/>
    <col min="257" max="257" width="58" customWidth="1"/>
    <col min="258" max="258" width="10" customWidth="1"/>
    <col min="261" max="261" width="8.88671875" customWidth="1"/>
    <col min="513" max="513" width="58" customWidth="1"/>
    <col min="514" max="514" width="10" customWidth="1"/>
    <col min="517" max="517" width="8.88671875" customWidth="1"/>
    <col min="769" max="769" width="58" customWidth="1"/>
    <col min="770" max="770" width="10" customWidth="1"/>
    <col min="773" max="773" width="8.88671875" customWidth="1"/>
    <col min="1025" max="1025" width="58" customWidth="1"/>
    <col min="1026" max="1026" width="10" customWidth="1"/>
    <col min="1029" max="1029" width="8.88671875" customWidth="1"/>
    <col min="1281" max="1281" width="58" customWidth="1"/>
    <col min="1282" max="1282" width="10" customWidth="1"/>
    <col min="1285" max="1285" width="8.88671875" customWidth="1"/>
    <col min="1537" max="1537" width="58" customWidth="1"/>
    <col min="1538" max="1538" width="10" customWidth="1"/>
    <col min="1541" max="1541" width="8.88671875" customWidth="1"/>
    <col min="1793" max="1793" width="58" customWidth="1"/>
    <col min="1794" max="1794" width="10" customWidth="1"/>
    <col min="1797" max="1797" width="8.88671875" customWidth="1"/>
    <col min="2049" max="2049" width="58" customWidth="1"/>
    <col min="2050" max="2050" width="10" customWidth="1"/>
    <col min="2053" max="2053" width="8.88671875" customWidth="1"/>
    <col min="2305" max="2305" width="58" customWidth="1"/>
    <col min="2306" max="2306" width="10" customWidth="1"/>
    <col min="2309" max="2309" width="8.88671875" customWidth="1"/>
    <col min="2561" max="2561" width="58" customWidth="1"/>
    <col min="2562" max="2562" width="10" customWidth="1"/>
    <col min="2565" max="2565" width="8.88671875" customWidth="1"/>
    <col min="2817" max="2817" width="58" customWidth="1"/>
    <col min="2818" max="2818" width="10" customWidth="1"/>
    <col min="2821" max="2821" width="8.88671875" customWidth="1"/>
    <col min="3073" max="3073" width="58" customWidth="1"/>
    <col min="3074" max="3074" width="10" customWidth="1"/>
    <col min="3077" max="3077" width="8.88671875" customWidth="1"/>
    <col min="3329" max="3329" width="58" customWidth="1"/>
    <col min="3330" max="3330" width="10" customWidth="1"/>
    <col min="3333" max="3333" width="8.88671875" customWidth="1"/>
    <col min="3585" max="3585" width="58" customWidth="1"/>
    <col min="3586" max="3586" width="10" customWidth="1"/>
    <col min="3589" max="3589" width="8.88671875" customWidth="1"/>
    <col min="3841" max="3841" width="58" customWidth="1"/>
    <col min="3842" max="3842" width="10" customWidth="1"/>
    <col min="3845" max="3845" width="8.88671875" customWidth="1"/>
    <col min="4097" max="4097" width="58" customWidth="1"/>
    <col min="4098" max="4098" width="10" customWidth="1"/>
    <col min="4101" max="4101" width="8.88671875" customWidth="1"/>
    <col min="4353" max="4353" width="58" customWidth="1"/>
    <col min="4354" max="4354" width="10" customWidth="1"/>
    <col min="4357" max="4357" width="8.88671875" customWidth="1"/>
    <col min="4609" max="4609" width="58" customWidth="1"/>
    <col min="4610" max="4610" width="10" customWidth="1"/>
    <col min="4613" max="4613" width="8.88671875" customWidth="1"/>
    <col min="4865" max="4865" width="58" customWidth="1"/>
    <col min="4866" max="4866" width="10" customWidth="1"/>
    <col min="4869" max="4869" width="8.88671875" customWidth="1"/>
    <col min="5121" max="5121" width="58" customWidth="1"/>
    <col min="5122" max="5122" width="10" customWidth="1"/>
    <col min="5125" max="5125" width="8.88671875" customWidth="1"/>
    <col min="5377" max="5377" width="58" customWidth="1"/>
    <col min="5378" max="5378" width="10" customWidth="1"/>
    <col min="5381" max="5381" width="8.88671875" customWidth="1"/>
    <col min="5633" max="5633" width="58" customWidth="1"/>
    <col min="5634" max="5634" width="10" customWidth="1"/>
    <col min="5637" max="5637" width="8.88671875" customWidth="1"/>
    <col min="5889" max="5889" width="58" customWidth="1"/>
    <col min="5890" max="5890" width="10" customWidth="1"/>
    <col min="5893" max="5893" width="8.88671875" customWidth="1"/>
    <col min="6145" max="6145" width="58" customWidth="1"/>
    <col min="6146" max="6146" width="10" customWidth="1"/>
    <col min="6149" max="6149" width="8.88671875" customWidth="1"/>
    <col min="6401" max="6401" width="58" customWidth="1"/>
    <col min="6402" max="6402" width="10" customWidth="1"/>
    <col min="6405" max="6405" width="8.88671875" customWidth="1"/>
    <col min="6657" max="6657" width="58" customWidth="1"/>
    <col min="6658" max="6658" width="10" customWidth="1"/>
    <col min="6661" max="6661" width="8.88671875" customWidth="1"/>
    <col min="6913" max="6913" width="58" customWidth="1"/>
    <col min="6914" max="6914" width="10" customWidth="1"/>
    <col min="6917" max="6917" width="8.88671875" customWidth="1"/>
    <col min="7169" max="7169" width="58" customWidth="1"/>
    <col min="7170" max="7170" width="10" customWidth="1"/>
    <col min="7173" max="7173" width="8.88671875" customWidth="1"/>
    <col min="7425" max="7425" width="58" customWidth="1"/>
    <col min="7426" max="7426" width="10" customWidth="1"/>
    <col min="7429" max="7429" width="8.88671875" customWidth="1"/>
    <col min="7681" max="7681" width="58" customWidth="1"/>
    <col min="7682" max="7682" width="10" customWidth="1"/>
    <col min="7685" max="7685" width="8.88671875" customWidth="1"/>
    <col min="7937" max="7937" width="58" customWidth="1"/>
    <col min="7938" max="7938" width="10" customWidth="1"/>
    <col min="7941" max="7941" width="8.88671875" customWidth="1"/>
    <col min="8193" max="8193" width="58" customWidth="1"/>
    <col min="8194" max="8194" width="10" customWidth="1"/>
    <col min="8197" max="8197" width="8.88671875" customWidth="1"/>
    <col min="8449" max="8449" width="58" customWidth="1"/>
    <col min="8450" max="8450" width="10" customWidth="1"/>
    <col min="8453" max="8453" width="8.88671875" customWidth="1"/>
    <col min="8705" max="8705" width="58" customWidth="1"/>
    <col min="8706" max="8706" width="10" customWidth="1"/>
    <col min="8709" max="8709" width="8.88671875" customWidth="1"/>
    <col min="8961" max="8961" width="58" customWidth="1"/>
    <col min="8962" max="8962" width="10" customWidth="1"/>
    <col min="8965" max="8965" width="8.88671875" customWidth="1"/>
    <col min="9217" max="9217" width="58" customWidth="1"/>
    <col min="9218" max="9218" width="10" customWidth="1"/>
    <col min="9221" max="9221" width="8.88671875" customWidth="1"/>
    <col min="9473" max="9473" width="58" customWidth="1"/>
    <col min="9474" max="9474" width="10" customWidth="1"/>
    <col min="9477" max="9477" width="8.88671875" customWidth="1"/>
    <col min="9729" max="9729" width="58" customWidth="1"/>
    <col min="9730" max="9730" width="10" customWidth="1"/>
    <col min="9733" max="9733" width="8.88671875" customWidth="1"/>
    <col min="9985" max="9985" width="58" customWidth="1"/>
    <col min="9986" max="9986" width="10" customWidth="1"/>
    <col min="9989" max="9989" width="8.88671875" customWidth="1"/>
    <col min="10241" max="10241" width="58" customWidth="1"/>
    <col min="10242" max="10242" width="10" customWidth="1"/>
    <col min="10245" max="10245" width="8.88671875" customWidth="1"/>
    <col min="10497" max="10497" width="58" customWidth="1"/>
    <col min="10498" max="10498" width="10" customWidth="1"/>
    <col min="10501" max="10501" width="8.88671875" customWidth="1"/>
    <col min="10753" max="10753" width="58" customWidth="1"/>
    <col min="10754" max="10754" width="10" customWidth="1"/>
    <col min="10757" max="10757" width="8.88671875" customWidth="1"/>
    <col min="11009" max="11009" width="58" customWidth="1"/>
    <col min="11010" max="11010" width="10" customWidth="1"/>
    <col min="11013" max="11013" width="8.88671875" customWidth="1"/>
    <col min="11265" max="11265" width="58" customWidth="1"/>
    <col min="11266" max="11266" width="10" customWidth="1"/>
    <col min="11269" max="11269" width="8.88671875" customWidth="1"/>
    <col min="11521" max="11521" width="58" customWidth="1"/>
    <col min="11522" max="11522" width="10" customWidth="1"/>
    <col min="11525" max="11525" width="8.88671875" customWidth="1"/>
    <col min="11777" max="11777" width="58" customWidth="1"/>
    <col min="11778" max="11778" width="10" customWidth="1"/>
    <col min="11781" max="11781" width="8.88671875" customWidth="1"/>
    <col min="12033" max="12033" width="58" customWidth="1"/>
    <col min="12034" max="12034" width="10" customWidth="1"/>
    <col min="12037" max="12037" width="8.88671875" customWidth="1"/>
    <col min="12289" max="12289" width="58" customWidth="1"/>
    <col min="12290" max="12290" width="10" customWidth="1"/>
    <col min="12293" max="12293" width="8.88671875" customWidth="1"/>
    <col min="12545" max="12545" width="58" customWidth="1"/>
    <col min="12546" max="12546" width="10" customWidth="1"/>
    <col min="12549" max="12549" width="8.88671875" customWidth="1"/>
    <col min="12801" max="12801" width="58" customWidth="1"/>
    <col min="12802" max="12802" width="10" customWidth="1"/>
    <col min="12805" max="12805" width="8.88671875" customWidth="1"/>
    <col min="13057" max="13057" width="58" customWidth="1"/>
    <col min="13058" max="13058" width="10" customWidth="1"/>
    <col min="13061" max="13061" width="8.88671875" customWidth="1"/>
    <col min="13313" max="13313" width="58" customWidth="1"/>
    <col min="13314" max="13314" width="10" customWidth="1"/>
    <col min="13317" max="13317" width="8.88671875" customWidth="1"/>
    <col min="13569" max="13569" width="58" customWidth="1"/>
    <col min="13570" max="13570" width="10" customWidth="1"/>
    <col min="13573" max="13573" width="8.88671875" customWidth="1"/>
    <col min="13825" max="13825" width="58" customWidth="1"/>
    <col min="13826" max="13826" width="10" customWidth="1"/>
    <col min="13829" max="13829" width="8.88671875" customWidth="1"/>
    <col min="14081" max="14081" width="58" customWidth="1"/>
    <col min="14082" max="14082" width="10" customWidth="1"/>
    <col min="14085" max="14085" width="8.88671875" customWidth="1"/>
    <col min="14337" max="14337" width="58" customWidth="1"/>
    <col min="14338" max="14338" width="10" customWidth="1"/>
    <col min="14341" max="14341" width="8.88671875" customWidth="1"/>
    <col min="14593" max="14593" width="58" customWidth="1"/>
    <col min="14594" max="14594" width="10" customWidth="1"/>
    <col min="14597" max="14597" width="8.88671875" customWidth="1"/>
    <col min="14849" max="14849" width="58" customWidth="1"/>
    <col min="14850" max="14850" width="10" customWidth="1"/>
    <col min="14853" max="14853" width="8.88671875" customWidth="1"/>
    <col min="15105" max="15105" width="58" customWidth="1"/>
    <col min="15106" max="15106" width="10" customWidth="1"/>
    <col min="15109" max="15109" width="8.88671875" customWidth="1"/>
    <col min="15361" max="15361" width="58" customWidth="1"/>
    <col min="15362" max="15362" width="10" customWidth="1"/>
    <col min="15365" max="15365" width="8.88671875" customWidth="1"/>
    <col min="15617" max="15617" width="58" customWidth="1"/>
    <col min="15618" max="15618" width="10" customWidth="1"/>
    <col min="15621" max="15621" width="8.88671875" customWidth="1"/>
    <col min="15873" max="15873" width="58" customWidth="1"/>
    <col min="15874" max="15874" width="10" customWidth="1"/>
    <col min="15877" max="15877" width="8.88671875" customWidth="1"/>
    <col min="16129" max="16129" width="58" customWidth="1"/>
    <col min="16130" max="16130" width="10" customWidth="1"/>
    <col min="16133" max="16133" width="8.88671875" customWidth="1"/>
  </cols>
  <sheetData>
    <row r="1" spans="1:7" ht="15.75" customHeight="1" x14ac:dyDescent="0.25">
      <c r="A1" s="80"/>
      <c r="B1" s="80"/>
      <c r="C1" s="328" t="s">
        <v>178</v>
      </c>
      <c r="D1" s="328"/>
      <c r="E1" s="328"/>
      <c r="F1" s="328"/>
      <c r="G1" s="328"/>
    </row>
    <row r="2" spans="1:7" ht="19.5" customHeight="1" x14ac:dyDescent="0.25">
      <c r="A2" s="329" t="s">
        <v>206</v>
      </c>
      <c r="B2" s="329"/>
      <c r="C2" s="329"/>
      <c r="D2" s="329"/>
      <c r="E2" s="329"/>
      <c r="F2" s="329"/>
      <c r="G2" s="329"/>
    </row>
    <row r="3" spans="1:7" ht="18" customHeight="1" thickBot="1" x14ac:dyDescent="0.3">
      <c r="A3" s="330" t="s">
        <v>301</v>
      </c>
      <c r="B3" s="331"/>
      <c r="C3" s="331"/>
      <c r="D3" s="331"/>
      <c r="E3" s="331"/>
      <c r="F3" s="331"/>
      <c r="G3" s="81"/>
    </row>
    <row r="4" spans="1:7" ht="17.25" customHeight="1" thickBot="1" x14ac:dyDescent="0.3">
      <c r="A4" s="332" t="s">
        <v>154</v>
      </c>
      <c r="B4" s="334" t="s">
        <v>179</v>
      </c>
      <c r="C4" s="104" t="s">
        <v>221</v>
      </c>
      <c r="D4" s="104" t="s">
        <v>222</v>
      </c>
      <c r="E4" s="336" t="s">
        <v>158</v>
      </c>
      <c r="F4" s="337"/>
      <c r="G4" s="338"/>
    </row>
    <row r="5" spans="1:7" ht="15" customHeight="1" thickBot="1" x14ac:dyDescent="0.3">
      <c r="A5" s="333"/>
      <c r="B5" s="335"/>
      <c r="C5" s="109" t="s">
        <v>156</v>
      </c>
      <c r="D5" s="109" t="s">
        <v>157</v>
      </c>
      <c r="E5" s="105" t="s">
        <v>226</v>
      </c>
      <c r="F5" s="106" t="s">
        <v>227</v>
      </c>
      <c r="G5" s="107" t="s">
        <v>239</v>
      </c>
    </row>
    <row r="6" spans="1:7" ht="19.5" customHeight="1" x14ac:dyDescent="0.25">
      <c r="A6" s="82" t="s">
        <v>207</v>
      </c>
      <c r="B6" s="99"/>
      <c r="C6" s="84"/>
      <c r="D6" s="84"/>
      <c r="E6" s="84"/>
      <c r="F6" s="100"/>
      <c r="G6" s="101"/>
    </row>
    <row r="7" spans="1:7" ht="15" customHeight="1" x14ac:dyDescent="0.25">
      <c r="A7" s="86" t="s">
        <v>181</v>
      </c>
      <c r="B7" s="83" t="s">
        <v>180</v>
      </c>
      <c r="C7" s="195">
        <v>560050.19999999995</v>
      </c>
      <c r="D7" s="195">
        <v>586193.69999999995</v>
      </c>
      <c r="E7" s="195">
        <v>615779.4</v>
      </c>
      <c r="F7" s="196">
        <v>647820.19999999995</v>
      </c>
      <c r="G7" s="197">
        <v>684298.7</v>
      </c>
    </row>
    <row r="8" spans="1:7" ht="20.25" customHeight="1" x14ac:dyDescent="0.25">
      <c r="A8" s="87" t="s">
        <v>202</v>
      </c>
      <c r="B8" s="83" t="s">
        <v>203</v>
      </c>
      <c r="C8" s="88">
        <v>100.6</v>
      </c>
      <c r="D8" s="88">
        <v>101.1</v>
      </c>
      <c r="E8" s="88">
        <v>101.4</v>
      </c>
      <c r="F8" s="196">
        <v>101.7</v>
      </c>
      <c r="G8" s="197">
        <v>102.1</v>
      </c>
    </row>
    <row r="9" spans="1:7" ht="14.25" customHeight="1" x14ac:dyDescent="0.25">
      <c r="A9" s="87" t="s">
        <v>208</v>
      </c>
      <c r="B9" s="83"/>
      <c r="C9" s="88"/>
      <c r="D9" s="88"/>
      <c r="E9" s="88"/>
      <c r="F9" s="196"/>
      <c r="G9" s="197"/>
    </row>
    <row r="10" spans="1:7" ht="12" customHeight="1" x14ac:dyDescent="0.25">
      <c r="A10" s="95" t="s">
        <v>209</v>
      </c>
      <c r="B10" s="89"/>
      <c r="C10" s="88"/>
      <c r="D10" s="88"/>
      <c r="E10" s="88"/>
      <c r="F10" s="197"/>
      <c r="G10" s="197"/>
    </row>
    <row r="11" spans="1:7" ht="20.25" customHeight="1" x14ac:dyDescent="0.25">
      <c r="A11" s="86" t="s">
        <v>181</v>
      </c>
      <c r="B11" s="83" t="s">
        <v>180</v>
      </c>
      <c r="C11" s="88">
        <f>C7*0.4</f>
        <v>224020.08</v>
      </c>
      <c r="D11" s="88">
        <f>D7*0.4</f>
        <v>234477.47999999998</v>
      </c>
      <c r="E11" s="88">
        <f>E7*0.4</f>
        <v>246311.76</v>
      </c>
      <c r="F11" s="88">
        <f>F7*0.4</f>
        <v>259128.08</v>
      </c>
      <c r="G11" s="88">
        <f>G7*0.4</f>
        <v>273719.48</v>
      </c>
    </row>
    <row r="12" spans="1:7" ht="17.25" customHeight="1" x14ac:dyDescent="0.25">
      <c r="A12" s="87" t="s">
        <v>202</v>
      </c>
      <c r="B12" s="83" t="s">
        <v>203</v>
      </c>
      <c r="C12" s="88">
        <v>99.8</v>
      </c>
      <c r="D12" s="88">
        <v>100</v>
      </c>
      <c r="E12" s="88">
        <v>101</v>
      </c>
      <c r="F12" s="197">
        <v>101.2</v>
      </c>
      <c r="G12" s="197">
        <v>102.3</v>
      </c>
    </row>
    <row r="13" spans="1:7" ht="12.75" customHeight="1" x14ac:dyDescent="0.25">
      <c r="A13" s="90" t="s">
        <v>182</v>
      </c>
      <c r="B13" s="83"/>
      <c r="C13" s="88"/>
      <c r="D13" s="88"/>
      <c r="E13" s="88"/>
      <c r="F13" s="197"/>
      <c r="G13" s="197"/>
    </row>
    <row r="14" spans="1:7" ht="16.5" customHeight="1" x14ac:dyDescent="0.25">
      <c r="A14" s="86" t="s">
        <v>181</v>
      </c>
      <c r="B14" s="83" t="s">
        <v>180</v>
      </c>
      <c r="C14" s="88">
        <f>C7-C11</f>
        <v>336030.12</v>
      </c>
      <c r="D14" s="88">
        <f>D7-D11</f>
        <v>351716.22</v>
      </c>
      <c r="E14" s="88">
        <f>E7-E11</f>
        <v>369467.64</v>
      </c>
      <c r="F14" s="88">
        <f>F7-F11</f>
        <v>388692.12</v>
      </c>
      <c r="G14" s="88">
        <f>G7-G11</f>
        <v>410579.22</v>
      </c>
    </row>
    <row r="15" spans="1:7" ht="16.5" customHeight="1" x14ac:dyDescent="0.25">
      <c r="A15" s="87" t="s">
        <v>202</v>
      </c>
      <c r="B15" s="83" t="s">
        <v>203</v>
      </c>
      <c r="C15" s="88">
        <v>99.8</v>
      </c>
      <c r="D15" s="88">
        <v>100</v>
      </c>
      <c r="E15" s="88">
        <v>101</v>
      </c>
      <c r="F15" s="197">
        <v>101.2</v>
      </c>
      <c r="G15" s="197">
        <v>102.3</v>
      </c>
    </row>
    <row r="16" spans="1:7" ht="15" customHeight="1" x14ac:dyDescent="0.25">
      <c r="A16" s="85" t="s">
        <v>213</v>
      </c>
      <c r="B16" s="83"/>
      <c r="C16" s="88"/>
      <c r="D16" s="88"/>
      <c r="E16" s="88"/>
      <c r="F16" s="197"/>
      <c r="G16" s="197"/>
    </row>
    <row r="17" spans="1:7" ht="19.5" customHeight="1" x14ac:dyDescent="0.25">
      <c r="A17" s="95" t="s">
        <v>210</v>
      </c>
      <c r="B17" s="91"/>
      <c r="C17" s="94"/>
      <c r="D17" s="94"/>
      <c r="E17" s="94"/>
      <c r="F17" s="196"/>
      <c r="G17" s="197"/>
    </row>
    <row r="18" spans="1:7" ht="19.5" customHeight="1" x14ac:dyDescent="0.25">
      <c r="A18" s="86" t="s">
        <v>181</v>
      </c>
      <c r="B18" s="83" t="s">
        <v>180</v>
      </c>
      <c r="C18" s="88">
        <v>234446.4</v>
      </c>
      <c r="D18" s="198">
        <v>248561.6</v>
      </c>
      <c r="E18" s="198">
        <v>264995.40000000002</v>
      </c>
      <c r="F18" s="196">
        <v>283406.5</v>
      </c>
      <c r="G18" s="197">
        <v>304480.5</v>
      </c>
    </row>
    <row r="19" spans="1:7" ht="18.75" customHeight="1" x14ac:dyDescent="0.25">
      <c r="A19" s="87" t="s">
        <v>202</v>
      </c>
      <c r="B19" s="83" t="s">
        <v>203</v>
      </c>
      <c r="C19" s="88">
        <v>99.5</v>
      </c>
      <c r="D19" s="88">
        <v>100.6</v>
      </c>
      <c r="E19" s="88">
        <v>102.9</v>
      </c>
      <c r="F19" s="196">
        <v>103.4</v>
      </c>
      <c r="G19" s="197">
        <v>103.8</v>
      </c>
    </row>
    <row r="20" spans="1:7" ht="12.75" customHeight="1" x14ac:dyDescent="0.25">
      <c r="A20" s="92" t="s">
        <v>204</v>
      </c>
      <c r="B20" s="93"/>
      <c r="C20" s="94"/>
      <c r="D20" s="94"/>
      <c r="E20" s="94"/>
      <c r="F20" s="196"/>
      <c r="G20" s="197"/>
    </row>
    <row r="21" spans="1:7" ht="18.75" customHeight="1" x14ac:dyDescent="0.25">
      <c r="A21" s="86" t="s">
        <v>181</v>
      </c>
      <c r="B21" s="83" t="s">
        <v>180</v>
      </c>
      <c r="C21" s="88">
        <v>26342.400000000001</v>
      </c>
      <c r="D21" s="88">
        <v>27837.200000000001</v>
      </c>
      <c r="E21" s="88">
        <v>29468.400000000001</v>
      </c>
      <c r="F21" s="196">
        <v>31209.9</v>
      </c>
      <c r="G21" s="197">
        <v>33164.5</v>
      </c>
    </row>
    <row r="22" spans="1:7" ht="17.25" customHeight="1" x14ac:dyDescent="0.25">
      <c r="A22" s="87" t="s">
        <v>202</v>
      </c>
      <c r="B22" s="83" t="s">
        <v>203</v>
      </c>
      <c r="C22" s="88">
        <v>106.5</v>
      </c>
      <c r="D22" s="88">
        <v>102.1</v>
      </c>
      <c r="E22" s="88">
        <v>102.2</v>
      </c>
      <c r="F22" s="196">
        <v>102.3</v>
      </c>
      <c r="G22" s="197">
        <v>102.7</v>
      </c>
    </row>
    <row r="23" spans="1:7" ht="12.75" customHeight="1" x14ac:dyDescent="0.25">
      <c r="A23" s="92" t="s">
        <v>205</v>
      </c>
      <c r="B23" s="93"/>
      <c r="C23" s="88"/>
      <c r="D23" s="88"/>
      <c r="E23" s="88"/>
      <c r="F23" s="197"/>
      <c r="G23" s="197"/>
    </row>
    <row r="24" spans="1:7" ht="15.75" customHeight="1" x14ac:dyDescent="0.25">
      <c r="A24" s="86" t="s">
        <v>181</v>
      </c>
      <c r="B24" s="83" t="s">
        <v>180</v>
      </c>
      <c r="C24" s="88">
        <v>299261.40000000002</v>
      </c>
      <c r="D24" s="88">
        <v>309794.90000000002</v>
      </c>
      <c r="E24" s="88">
        <v>321315.59999999998</v>
      </c>
      <c r="F24" s="197">
        <v>333203.7</v>
      </c>
      <c r="G24" s="197">
        <v>346653.8</v>
      </c>
    </row>
    <row r="25" spans="1:7" ht="13.5" customHeight="1" x14ac:dyDescent="0.25">
      <c r="A25" s="87" t="s">
        <v>202</v>
      </c>
      <c r="B25" s="83" t="s">
        <v>203</v>
      </c>
      <c r="C25" s="88">
        <v>100.5</v>
      </c>
      <c r="D25" s="88">
        <v>100</v>
      </c>
      <c r="E25" s="88">
        <v>100.1</v>
      </c>
      <c r="F25" s="197">
        <v>100.2</v>
      </c>
      <c r="G25" s="197">
        <v>100.5</v>
      </c>
    </row>
    <row r="26" spans="1:7" ht="28.5" customHeight="1" x14ac:dyDescent="0.25">
      <c r="A26" s="95" t="s">
        <v>211</v>
      </c>
      <c r="B26" s="91"/>
      <c r="C26" s="94"/>
      <c r="D26" s="94"/>
      <c r="E26" s="94"/>
      <c r="F26" s="197"/>
      <c r="G26" s="197"/>
    </row>
    <row r="27" spans="1:7" ht="12.75" customHeight="1" x14ac:dyDescent="0.25">
      <c r="A27" s="96" t="s">
        <v>183</v>
      </c>
      <c r="B27" s="97" t="s">
        <v>184</v>
      </c>
      <c r="C27" s="98">
        <f t="shared" ref="C27:G29" si="0">C36+C44+C52</f>
        <v>1773.6</v>
      </c>
      <c r="D27" s="98">
        <f t="shared" si="0"/>
        <v>1712</v>
      </c>
      <c r="E27" s="98">
        <f t="shared" si="0"/>
        <v>1855</v>
      </c>
      <c r="F27" s="98">
        <f t="shared" si="0"/>
        <v>2135</v>
      </c>
      <c r="G27" s="98">
        <f t="shared" si="0"/>
        <v>2475</v>
      </c>
    </row>
    <row r="28" spans="1:7" ht="12.75" customHeight="1" x14ac:dyDescent="0.25">
      <c r="A28" s="96" t="s">
        <v>185</v>
      </c>
      <c r="B28" s="97" t="s">
        <v>184</v>
      </c>
      <c r="C28" s="98">
        <f t="shared" si="0"/>
        <v>6581.7999999999993</v>
      </c>
      <c r="D28" s="98">
        <f t="shared" si="0"/>
        <v>5943.4</v>
      </c>
      <c r="E28" s="98">
        <f t="shared" si="0"/>
        <v>6153.4</v>
      </c>
      <c r="F28" s="98">
        <f t="shared" si="0"/>
        <v>6408.4</v>
      </c>
      <c r="G28" s="98">
        <f t="shared" si="0"/>
        <v>6610.4</v>
      </c>
    </row>
    <row r="29" spans="1:7" ht="12.75" customHeight="1" x14ac:dyDescent="0.25">
      <c r="A29" s="96" t="s">
        <v>186</v>
      </c>
      <c r="B29" s="97" t="s">
        <v>184</v>
      </c>
      <c r="C29" s="98">
        <f t="shared" si="0"/>
        <v>1978.2</v>
      </c>
      <c r="D29" s="98">
        <f t="shared" si="0"/>
        <v>1717.7</v>
      </c>
      <c r="E29" s="98">
        <f t="shared" si="0"/>
        <v>2019.3</v>
      </c>
      <c r="F29" s="98">
        <f t="shared" si="0"/>
        <v>2069.6999999999998</v>
      </c>
      <c r="G29" s="98">
        <f t="shared" si="0"/>
        <v>2089.9</v>
      </c>
    </row>
    <row r="30" spans="1:7" ht="12.75" customHeight="1" x14ac:dyDescent="0.25">
      <c r="A30" s="96" t="s">
        <v>187</v>
      </c>
      <c r="B30" s="97" t="s">
        <v>184</v>
      </c>
      <c r="C30" s="98"/>
      <c r="D30" s="98"/>
      <c r="E30" s="98"/>
      <c r="F30" s="197"/>
      <c r="G30" s="197"/>
    </row>
    <row r="31" spans="1:7" ht="12.75" customHeight="1" x14ac:dyDescent="0.25">
      <c r="A31" s="96" t="s">
        <v>188</v>
      </c>
      <c r="B31" s="97" t="s">
        <v>184</v>
      </c>
      <c r="C31" s="98">
        <f t="shared" ref="C31:G32" si="1">C40+C48+C55</f>
        <v>2588.6999999999998</v>
      </c>
      <c r="D31" s="98">
        <f t="shared" si="1"/>
        <v>2593</v>
      </c>
      <c r="E31" s="98">
        <f t="shared" si="1"/>
        <v>2600</v>
      </c>
      <c r="F31" s="98">
        <f t="shared" si="1"/>
        <v>2605</v>
      </c>
      <c r="G31" s="98">
        <f t="shared" si="1"/>
        <v>2614</v>
      </c>
    </row>
    <row r="32" spans="1:7" ht="12.75" customHeight="1" x14ac:dyDescent="0.25">
      <c r="A32" s="96" t="s">
        <v>189</v>
      </c>
      <c r="B32" s="97" t="s">
        <v>184</v>
      </c>
      <c r="C32" s="98">
        <f t="shared" si="1"/>
        <v>985.1</v>
      </c>
      <c r="D32" s="98">
        <f t="shared" si="1"/>
        <v>1190</v>
      </c>
      <c r="E32" s="98">
        <f t="shared" si="1"/>
        <v>1222</v>
      </c>
      <c r="F32" s="98">
        <f t="shared" si="1"/>
        <v>1244</v>
      </c>
      <c r="G32" s="98">
        <f t="shared" si="1"/>
        <v>1276</v>
      </c>
    </row>
    <row r="33" spans="1:7" ht="14.25" customHeight="1" x14ac:dyDescent="0.25">
      <c r="A33" s="96" t="s">
        <v>190</v>
      </c>
      <c r="B33" s="97" t="s">
        <v>191</v>
      </c>
      <c r="C33" s="98"/>
      <c r="D33" s="98"/>
      <c r="E33" s="98"/>
      <c r="F33" s="197"/>
      <c r="G33" s="197"/>
    </row>
    <row r="34" spans="1:7" ht="16.5" customHeight="1" x14ac:dyDescent="0.25">
      <c r="A34" s="96" t="s">
        <v>11</v>
      </c>
      <c r="B34" s="97"/>
      <c r="C34" s="98"/>
      <c r="D34" s="98"/>
      <c r="E34" s="98"/>
      <c r="F34" s="197"/>
      <c r="G34" s="197"/>
    </row>
    <row r="35" spans="1:7" ht="12.75" customHeight="1" x14ac:dyDescent="0.25">
      <c r="A35" s="95" t="s">
        <v>212</v>
      </c>
      <c r="B35" s="91"/>
      <c r="C35" s="98"/>
      <c r="D35" s="98"/>
      <c r="E35" s="98"/>
      <c r="F35" s="197"/>
      <c r="G35" s="197"/>
    </row>
    <row r="36" spans="1:7" ht="12.75" customHeight="1" x14ac:dyDescent="0.25">
      <c r="A36" s="86" t="s">
        <v>183</v>
      </c>
      <c r="B36" s="97" t="s">
        <v>184</v>
      </c>
      <c r="C36" s="98">
        <v>800.9</v>
      </c>
      <c r="D36" s="98">
        <v>865</v>
      </c>
      <c r="E36" s="98">
        <v>950</v>
      </c>
      <c r="F36" s="197">
        <v>1200</v>
      </c>
      <c r="G36" s="197">
        <v>1500</v>
      </c>
    </row>
    <row r="37" spans="1:7" ht="12.75" customHeight="1" x14ac:dyDescent="0.25">
      <c r="A37" s="86" t="s">
        <v>185</v>
      </c>
      <c r="B37" s="97" t="s">
        <v>184</v>
      </c>
      <c r="C37" s="98">
        <v>3.4</v>
      </c>
      <c r="D37" s="98">
        <v>3.4</v>
      </c>
      <c r="E37" s="98">
        <v>3.4</v>
      </c>
      <c r="F37" s="197">
        <v>3.4</v>
      </c>
      <c r="G37" s="197">
        <v>3.4</v>
      </c>
    </row>
    <row r="38" spans="1:7" ht="12.75" customHeight="1" x14ac:dyDescent="0.25">
      <c r="A38" s="86" t="s">
        <v>186</v>
      </c>
      <c r="B38" s="97" t="s">
        <v>184</v>
      </c>
      <c r="C38" s="98">
        <v>1.7</v>
      </c>
      <c r="D38" s="98">
        <v>1.7</v>
      </c>
      <c r="E38" s="98">
        <v>1.7</v>
      </c>
      <c r="F38" s="197">
        <v>1.7</v>
      </c>
      <c r="G38" s="197">
        <v>1.7</v>
      </c>
    </row>
    <row r="39" spans="1:7" ht="12.75" customHeight="1" x14ac:dyDescent="0.25">
      <c r="A39" s="86" t="s">
        <v>187</v>
      </c>
      <c r="B39" s="97" t="s">
        <v>184</v>
      </c>
      <c r="C39" s="98"/>
      <c r="D39" s="98"/>
      <c r="E39" s="98"/>
      <c r="F39" s="197"/>
      <c r="G39" s="197"/>
    </row>
    <row r="40" spans="1:7" ht="12.75" customHeight="1" x14ac:dyDescent="0.25">
      <c r="A40" s="86" t="s">
        <v>188</v>
      </c>
      <c r="B40" s="97" t="s">
        <v>184</v>
      </c>
      <c r="C40" s="98">
        <v>2403.6</v>
      </c>
      <c r="D40" s="98">
        <v>2430</v>
      </c>
      <c r="E40" s="98">
        <v>2435</v>
      </c>
      <c r="F40" s="197">
        <v>2438</v>
      </c>
      <c r="G40" s="197">
        <v>2445</v>
      </c>
    </row>
    <row r="41" spans="1:7" ht="12.75" customHeight="1" x14ac:dyDescent="0.25">
      <c r="A41" s="86" t="s">
        <v>189</v>
      </c>
      <c r="B41" s="97" t="s">
        <v>184</v>
      </c>
      <c r="C41" s="98">
        <v>79.2</v>
      </c>
      <c r="D41" s="98">
        <v>80</v>
      </c>
      <c r="E41" s="98">
        <v>81</v>
      </c>
      <c r="F41" s="197">
        <v>82</v>
      </c>
      <c r="G41" s="197">
        <v>83</v>
      </c>
    </row>
    <row r="42" spans="1:7" ht="15.75" customHeight="1" x14ac:dyDescent="0.25">
      <c r="A42" s="86" t="s">
        <v>190</v>
      </c>
      <c r="B42" s="97" t="s">
        <v>191</v>
      </c>
      <c r="C42" s="98"/>
      <c r="D42" s="98"/>
      <c r="E42" s="98"/>
      <c r="F42" s="197"/>
      <c r="G42" s="197"/>
    </row>
    <row r="43" spans="1:7" ht="12.75" customHeight="1" x14ac:dyDescent="0.25">
      <c r="A43" s="95" t="s">
        <v>192</v>
      </c>
      <c r="B43" s="91"/>
      <c r="C43" s="98"/>
      <c r="D43" s="98"/>
      <c r="E43" s="98"/>
      <c r="F43" s="197"/>
      <c r="G43" s="197"/>
    </row>
    <row r="44" spans="1:7" ht="12.75" customHeight="1" x14ac:dyDescent="0.25">
      <c r="A44" s="86" t="s">
        <v>183</v>
      </c>
      <c r="B44" s="97" t="s">
        <v>184</v>
      </c>
      <c r="C44" s="98">
        <v>967.3</v>
      </c>
      <c r="D44" s="98">
        <v>842</v>
      </c>
      <c r="E44" s="98">
        <v>900</v>
      </c>
      <c r="F44" s="197">
        <v>930</v>
      </c>
      <c r="G44" s="197">
        <v>970</v>
      </c>
    </row>
    <row r="45" spans="1:7" ht="12.75" customHeight="1" x14ac:dyDescent="0.25">
      <c r="A45" s="86" t="s">
        <v>185</v>
      </c>
      <c r="B45" s="97" t="s">
        <v>184</v>
      </c>
      <c r="C45" s="98">
        <v>147</v>
      </c>
      <c r="D45" s="98">
        <v>140</v>
      </c>
      <c r="E45" s="98">
        <v>150</v>
      </c>
      <c r="F45" s="197">
        <v>155</v>
      </c>
      <c r="G45" s="197">
        <v>157</v>
      </c>
    </row>
    <row r="46" spans="1:7" ht="12.75" customHeight="1" x14ac:dyDescent="0.25">
      <c r="A46" s="86" t="s">
        <v>186</v>
      </c>
      <c r="B46" s="97" t="s">
        <v>184</v>
      </c>
      <c r="C46" s="98">
        <v>17.5</v>
      </c>
      <c r="D46" s="98">
        <v>16</v>
      </c>
      <c r="E46" s="98">
        <v>17.600000000000001</v>
      </c>
      <c r="F46" s="197">
        <v>18</v>
      </c>
      <c r="G46" s="197">
        <v>18.2</v>
      </c>
    </row>
    <row r="47" spans="1:7" ht="12.75" customHeight="1" x14ac:dyDescent="0.25">
      <c r="A47" s="86" t="s">
        <v>187</v>
      </c>
      <c r="B47" s="97" t="s">
        <v>184</v>
      </c>
      <c r="C47" s="98"/>
      <c r="D47" s="98"/>
      <c r="E47" s="98"/>
      <c r="F47" s="197"/>
      <c r="G47" s="197"/>
    </row>
    <row r="48" spans="1:7" ht="12.75" customHeight="1" x14ac:dyDescent="0.25">
      <c r="A48" s="86" t="s">
        <v>188</v>
      </c>
      <c r="B48" s="97" t="s">
        <v>184</v>
      </c>
      <c r="C48" s="98">
        <v>11.4</v>
      </c>
      <c r="D48" s="98">
        <v>13</v>
      </c>
      <c r="E48" s="98">
        <v>14</v>
      </c>
      <c r="F48" s="197">
        <v>15</v>
      </c>
      <c r="G48" s="197">
        <v>16</v>
      </c>
    </row>
    <row r="49" spans="1:7" ht="12.75" customHeight="1" x14ac:dyDescent="0.25">
      <c r="A49" s="86" t="s">
        <v>189</v>
      </c>
      <c r="B49" s="97" t="s">
        <v>184</v>
      </c>
      <c r="C49" s="98">
        <v>331.7</v>
      </c>
      <c r="D49" s="98">
        <v>550</v>
      </c>
      <c r="E49" s="98">
        <v>580</v>
      </c>
      <c r="F49" s="197">
        <v>600</v>
      </c>
      <c r="G49" s="197">
        <v>630</v>
      </c>
    </row>
    <row r="50" spans="1:7" ht="16.5" customHeight="1" x14ac:dyDescent="0.25">
      <c r="A50" s="86" t="s">
        <v>190</v>
      </c>
      <c r="B50" s="97" t="s">
        <v>191</v>
      </c>
      <c r="C50" s="98"/>
      <c r="D50" s="98"/>
      <c r="E50" s="98"/>
      <c r="F50" s="197"/>
      <c r="G50" s="197"/>
    </row>
    <row r="51" spans="1:7" ht="12.75" customHeight="1" x14ac:dyDescent="0.25">
      <c r="A51" s="95" t="s">
        <v>193</v>
      </c>
      <c r="B51" s="91"/>
      <c r="C51" s="98"/>
      <c r="D51" s="98"/>
      <c r="E51" s="98"/>
      <c r="F51" s="197"/>
      <c r="G51" s="197"/>
    </row>
    <row r="52" spans="1:7" ht="12.75" customHeight="1" x14ac:dyDescent="0.25">
      <c r="A52" s="86" t="s">
        <v>183</v>
      </c>
      <c r="B52" s="97" t="s">
        <v>184</v>
      </c>
      <c r="C52" s="98">
        <v>5.4</v>
      </c>
      <c r="D52" s="98">
        <v>5</v>
      </c>
      <c r="E52" s="98">
        <v>5</v>
      </c>
      <c r="F52" s="197">
        <v>5</v>
      </c>
      <c r="G52" s="197">
        <v>5</v>
      </c>
    </row>
    <row r="53" spans="1:7" ht="12.75" customHeight="1" x14ac:dyDescent="0.25">
      <c r="A53" s="86" t="s">
        <v>185</v>
      </c>
      <c r="B53" s="97" t="s">
        <v>184</v>
      </c>
      <c r="C53" s="98">
        <v>6431.4</v>
      </c>
      <c r="D53" s="98">
        <v>5800</v>
      </c>
      <c r="E53" s="98">
        <v>6000</v>
      </c>
      <c r="F53" s="197">
        <v>6250</v>
      </c>
      <c r="G53" s="197">
        <v>6450</v>
      </c>
    </row>
    <row r="54" spans="1:7" ht="12.75" customHeight="1" x14ac:dyDescent="0.25">
      <c r="A54" s="86" t="s">
        <v>186</v>
      </c>
      <c r="B54" s="97" t="s">
        <v>184</v>
      </c>
      <c r="C54" s="98">
        <v>1959</v>
      </c>
      <c r="D54" s="98">
        <v>1700</v>
      </c>
      <c r="E54" s="98">
        <v>2000</v>
      </c>
      <c r="F54" s="197">
        <v>2050</v>
      </c>
      <c r="G54" s="197">
        <v>2070</v>
      </c>
    </row>
    <row r="55" spans="1:7" ht="12.75" customHeight="1" x14ac:dyDescent="0.25">
      <c r="A55" s="86" t="s">
        <v>188</v>
      </c>
      <c r="B55" s="97" t="s">
        <v>184</v>
      </c>
      <c r="C55" s="98">
        <v>173.7</v>
      </c>
      <c r="D55" s="98">
        <v>150</v>
      </c>
      <c r="E55" s="98">
        <v>151</v>
      </c>
      <c r="F55" s="197">
        <v>152</v>
      </c>
      <c r="G55" s="197">
        <v>153</v>
      </c>
    </row>
    <row r="56" spans="1:7" ht="12.75" customHeight="1" x14ac:dyDescent="0.25">
      <c r="A56" s="86" t="s">
        <v>189</v>
      </c>
      <c r="B56" s="97" t="s">
        <v>184</v>
      </c>
      <c r="C56" s="98">
        <v>574.20000000000005</v>
      </c>
      <c r="D56" s="98">
        <v>560</v>
      </c>
      <c r="E56" s="98">
        <v>561</v>
      </c>
      <c r="F56" s="197">
        <v>562</v>
      </c>
      <c r="G56" s="197">
        <v>563</v>
      </c>
    </row>
    <row r="57" spans="1:7" ht="13.5" customHeight="1" x14ac:dyDescent="0.25">
      <c r="A57" s="86" t="s">
        <v>190</v>
      </c>
      <c r="B57" s="97" t="s">
        <v>191</v>
      </c>
      <c r="C57" s="98"/>
      <c r="D57" s="98"/>
      <c r="E57" s="98"/>
      <c r="F57" s="199"/>
      <c r="G57" s="199"/>
    </row>
    <row r="58" spans="1:7" ht="18" customHeight="1" x14ac:dyDescent="0.25">
      <c r="A58" s="95" t="s">
        <v>194</v>
      </c>
      <c r="B58" s="91"/>
      <c r="C58" s="98"/>
      <c r="D58" s="98"/>
      <c r="E58" s="98"/>
      <c r="F58" s="199"/>
      <c r="G58" s="199"/>
    </row>
    <row r="59" spans="1:7" ht="12.75" customHeight="1" x14ac:dyDescent="0.25">
      <c r="A59" s="96" t="s">
        <v>195</v>
      </c>
      <c r="B59" s="97" t="s">
        <v>196</v>
      </c>
      <c r="C59" s="98"/>
      <c r="D59" s="98"/>
      <c r="E59" s="98"/>
      <c r="F59" s="199"/>
      <c r="G59" s="199"/>
    </row>
    <row r="60" spans="1:7" ht="12.75" customHeight="1" x14ac:dyDescent="0.25">
      <c r="A60" s="96" t="s">
        <v>197</v>
      </c>
      <c r="B60" s="97" t="s">
        <v>196</v>
      </c>
      <c r="C60" s="98"/>
      <c r="D60" s="98"/>
      <c r="E60" s="98"/>
      <c r="F60" s="199"/>
      <c r="G60" s="199"/>
    </row>
    <row r="61" spans="1:7" ht="12.75" customHeight="1" x14ac:dyDescent="0.25">
      <c r="A61" s="96" t="s">
        <v>198</v>
      </c>
      <c r="B61" s="97" t="s">
        <v>199</v>
      </c>
      <c r="C61" s="98"/>
      <c r="D61" s="98"/>
      <c r="E61" s="98"/>
      <c r="F61" s="199"/>
      <c r="G61" s="199"/>
    </row>
    <row r="62" spans="1:7" ht="12.75" customHeight="1" x14ac:dyDescent="0.25">
      <c r="A62" s="96" t="s">
        <v>200</v>
      </c>
      <c r="B62" s="97" t="s">
        <v>199</v>
      </c>
      <c r="C62" s="98"/>
      <c r="D62" s="98"/>
      <c r="E62" s="98"/>
      <c r="F62" s="199"/>
      <c r="G62" s="199"/>
    </row>
    <row r="63" spans="1:7" ht="12.75" customHeight="1" x14ac:dyDescent="0.25">
      <c r="A63" s="96" t="s">
        <v>53</v>
      </c>
      <c r="B63" s="97" t="s">
        <v>199</v>
      </c>
      <c r="C63" s="98"/>
      <c r="D63" s="98"/>
      <c r="E63" s="98"/>
      <c r="F63" s="199"/>
      <c r="G63" s="199"/>
    </row>
    <row r="64" spans="1:7" ht="15.75" customHeight="1" x14ac:dyDescent="0.25">
      <c r="A64" s="96" t="s">
        <v>214</v>
      </c>
      <c r="B64" s="97" t="s">
        <v>184</v>
      </c>
      <c r="C64" s="98"/>
      <c r="D64" s="98"/>
      <c r="E64" s="98"/>
      <c r="F64" s="199"/>
      <c r="G64" s="199"/>
    </row>
    <row r="65" spans="1:7" ht="27" customHeight="1" thickBot="1" x14ac:dyDescent="0.3">
      <c r="A65" s="102" t="s">
        <v>201</v>
      </c>
      <c r="B65" s="103" t="s">
        <v>196</v>
      </c>
      <c r="C65" s="200"/>
      <c r="D65" s="200"/>
      <c r="E65" s="200"/>
      <c r="F65" s="201"/>
      <c r="G65" s="201"/>
    </row>
    <row r="66" spans="1:7" ht="30" customHeight="1" x14ac:dyDescent="0.25">
      <c r="A66" s="75" t="s">
        <v>302</v>
      </c>
      <c r="B66" s="77"/>
      <c r="C66" s="326" t="s">
        <v>303</v>
      </c>
      <c r="D66" s="326"/>
      <c r="E66" s="326" t="s">
        <v>148</v>
      </c>
      <c r="F66" s="326"/>
      <c r="G66" s="327"/>
    </row>
  </sheetData>
  <mergeCells count="8">
    <mergeCell ref="C66:D66"/>
    <mergeCell ref="E66:G66"/>
    <mergeCell ref="C1:G1"/>
    <mergeCell ref="A2:G2"/>
    <mergeCell ref="A3:F3"/>
    <mergeCell ref="A4:A5"/>
    <mergeCell ref="B4:B5"/>
    <mergeCell ref="E4:G4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view="pageBreakPreview" zoomScale="90" zoomScaleNormal="100" zoomScaleSheetLayoutView="90" workbookViewId="0">
      <pane ySplit="4" topLeftCell="A5" activePane="bottomLeft" state="frozen"/>
      <selection pane="bottomLeft" activeCell="A30" sqref="A30"/>
    </sheetView>
  </sheetViews>
  <sheetFormatPr defaultRowHeight="13.2" x14ac:dyDescent="0.25"/>
  <cols>
    <col min="1" max="1" width="57.33203125" customWidth="1"/>
    <col min="3" max="4" width="10.109375" customWidth="1"/>
    <col min="5" max="5" width="10.33203125" customWidth="1"/>
    <col min="6" max="6" width="9.88671875" customWidth="1"/>
    <col min="7" max="7" width="11.88671875" customWidth="1"/>
    <col min="257" max="257" width="57.33203125" customWidth="1"/>
    <col min="259" max="260" width="10.109375" customWidth="1"/>
    <col min="261" max="261" width="10.33203125" customWidth="1"/>
    <col min="262" max="262" width="9.88671875" customWidth="1"/>
    <col min="263" max="263" width="11.88671875" customWidth="1"/>
    <col min="513" max="513" width="57.33203125" customWidth="1"/>
    <col min="515" max="516" width="10.109375" customWidth="1"/>
    <col min="517" max="517" width="10.33203125" customWidth="1"/>
    <col min="518" max="518" width="9.88671875" customWidth="1"/>
    <col min="519" max="519" width="11.88671875" customWidth="1"/>
    <col min="769" max="769" width="57.33203125" customWidth="1"/>
    <col min="771" max="772" width="10.109375" customWidth="1"/>
    <col min="773" max="773" width="10.33203125" customWidth="1"/>
    <col min="774" max="774" width="9.88671875" customWidth="1"/>
    <col min="775" max="775" width="11.88671875" customWidth="1"/>
    <col min="1025" max="1025" width="57.33203125" customWidth="1"/>
    <col min="1027" max="1028" width="10.109375" customWidth="1"/>
    <col min="1029" max="1029" width="10.33203125" customWidth="1"/>
    <col min="1030" max="1030" width="9.88671875" customWidth="1"/>
    <col min="1031" max="1031" width="11.88671875" customWidth="1"/>
    <col min="1281" max="1281" width="57.33203125" customWidth="1"/>
    <col min="1283" max="1284" width="10.109375" customWidth="1"/>
    <col min="1285" max="1285" width="10.33203125" customWidth="1"/>
    <col min="1286" max="1286" width="9.88671875" customWidth="1"/>
    <col min="1287" max="1287" width="11.88671875" customWidth="1"/>
    <col min="1537" max="1537" width="57.33203125" customWidth="1"/>
    <col min="1539" max="1540" width="10.109375" customWidth="1"/>
    <col min="1541" max="1541" width="10.33203125" customWidth="1"/>
    <col min="1542" max="1542" width="9.88671875" customWidth="1"/>
    <col min="1543" max="1543" width="11.88671875" customWidth="1"/>
    <col min="1793" max="1793" width="57.33203125" customWidth="1"/>
    <col min="1795" max="1796" width="10.109375" customWidth="1"/>
    <col min="1797" max="1797" width="10.33203125" customWidth="1"/>
    <col min="1798" max="1798" width="9.88671875" customWidth="1"/>
    <col min="1799" max="1799" width="11.88671875" customWidth="1"/>
    <col min="2049" max="2049" width="57.33203125" customWidth="1"/>
    <col min="2051" max="2052" width="10.109375" customWidth="1"/>
    <col min="2053" max="2053" width="10.33203125" customWidth="1"/>
    <col min="2054" max="2054" width="9.88671875" customWidth="1"/>
    <col min="2055" max="2055" width="11.88671875" customWidth="1"/>
    <col min="2305" max="2305" width="57.33203125" customWidth="1"/>
    <col min="2307" max="2308" width="10.109375" customWidth="1"/>
    <col min="2309" max="2309" width="10.33203125" customWidth="1"/>
    <col min="2310" max="2310" width="9.88671875" customWidth="1"/>
    <col min="2311" max="2311" width="11.88671875" customWidth="1"/>
    <col min="2561" max="2561" width="57.33203125" customWidth="1"/>
    <col min="2563" max="2564" width="10.109375" customWidth="1"/>
    <col min="2565" max="2565" width="10.33203125" customWidth="1"/>
    <col min="2566" max="2566" width="9.88671875" customWidth="1"/>
    <col min="2567" max="2567" width="11.88671875" customWidth="1"/>
    <col min="2817" max="2817" width="57.33203125" customWidth="1"/>
    <col min="2819" max="2820" width="10.109375" customWidth="1"/>
    <col min="2821" max="2821" width="10.33203125" customWidth="1"/>
    <col min="2822" max="2822" width="9.88671875" customWidth="1"/>
    <col min="2823" max="2823" width="11.88671875" customWidth="1"/>
    <col min="3073" max="3073" width="57.33203125" customWidth="1"/>
    <col min="3075" max="3076" width="10.109375" customWidth="1"/>
    <col min="3077" max="3077" width="10.33203125" customWidth="1"/>
    <col min="3078" max="3078" width="9.88671875" customWidth="1"/>
    <col min="3079" max="3079" width="11.88671875" customWidth="1"/>
    <col min="3329" max="3329" width="57.33203125" customWidth="1"/>
    <col min="3331" max="3332" width="10.109375" customWidth="1"/>
    <col min="3333" max="3333" width="10.33203125" customWidth="1"/>
    <col min="3334" max="3334" width="9.88671875" customWidth="1"/>
    <col min="3335" max="3335" width="11.88671875" customWidth="1"/>
    <col min="3585" max="3585" width="57.33203125" customWidth="1"/>
    <col min="3587" max="3588" width="10.109375" customWidth="1"/>
    <col min="3589" max="3589" width="10.33203125" customWidth="1"/>
    <col min="3590" max="3590" width="9.88671875" customWidth="1"/>
    <col min="3591" max="3591" width="11.88671875" customWidth="1"/>
    <col min="3841" max="3841" width="57.33203125" customWidth="1"/>
    <col min="3843" max="3844" width="10.109375" customWidth="1"/>
    <col min="3845" max="3845" width="10.33203125" customWidth="1"/>
    <col min="3846" max="3846" width="9.88671875" customWidth="1"/>
    <col min="3847" max="3847" width="11.88671875" customWidth="1"/>
    <col min="4097" max="4097" width="57.33203125" customWidth="1"/>
    <col min="4099" max="4100" width="10.109375" customWidth="1"/>
    <col min="4101" max="4101" width="10.33203125" customWidth="1"/>
    <col min="4102" max="4102" width="9.88671875" customWidth="1"/>
    <col min="4103" max="4103" width="11.88671875" customWidth="1"/>
    <col min="4353" max="4353" width="57.33203125" customWidth="1"/>
    <col min="4355" max="4356" width="10.109375" customWidth="1"/>
    <col min="4357" max="4357" width="10.33203125" customWidth="1"/>
    <col min="4358" max="4358" width="9.88671875" customWidth="1"/>
    <col min="4359" max="4359" width="11.88671875" customWidth="1"/>
    <col min="4609" max="4609" width="57.33203125" customWidth="1"/>
    <col min="4611" max="4612" width="10.109375" customWidth="1"/>
    <col min="4613" max="4613" width="10.33203125" customWidth="1"/>
    <col min="4614" max="4614" width="9.88671875" customWidth="1"/>
    <col min="4615" max="4615" width="11.88671875" customWidth="1"/>
    <col min="4865" max="4865" width="57.33203125" customWidth="1"/>
    <col min="4867" max="4868" width="10.109375" customWidth="1"/>
    <col min="4869" max="4869" width="10.33203125" customWidth="1"/>
    <col min="4870" max="4870" width="9.88671875" customWidth="1"/>
    <col min="4871" max="4871" width="11.88671875" customWidth="1"/>
    <col min="5121" max="5121" width="57.33203125" customWidth="1"/>
    <col min="5123" max="5124" width="10.109375" customWidth="1"/>
    <col min="5125" max="5125" width="10.33203125" customWidth="1"/>
    <col min="5126" max="5126" width="9.88671875" customWidth="1"/>
    <col min="5127" max="5127" width="11.88671875" customWidth="1"/>
    <col min="5377" max="5377" width="57.33203125" customWidth="1"/>
    <col min="5379" max="5380" width="10.109375" customWidth="1"/>
    <col min="5381" max="5381" width="10.33203125" customWidth="1"/>
    <col min="5382" max="5382" width="9.88671875" customWidth="1"/>
    <col min="5383" max="5383" width="11.88671875" customWidth="1"/>
    <col min="5633" max="5633" width="57.33203125" customWidth="1"/>
    <col min="5635" max="5636" width="10.109375" customWidth="1"/>
    <col min="5637" max="5637" width="10.33203125" customWidth="1"/>
    <col min="5638" max="5638" width="9.88671875" customWidth="1"/>
    <col min="5639" max="5639" width="11.88671875" customWidth="1"/>
    <col min="5889" max="5889" width="57.33203125" customWidth="1"/>
    <col min="5891" max="5892" width="10.109375" customWidth="1"/>
    <col min="5893" max="5893" width="10.33203125" customWidth="1"/>
    <col min="5894" max="5894" width="9.88671875" customWidth="1"/>
    <col min="5895" max="5895" width="11.88671875" customWidth="1"/>
    <col min="6145" max="6145" width="57.33203125" customWidth="1"/>
    <col min="6147" max="6148" width="10.109375" customWidth="1"/>
    <col min="6149" max="6149" width="10.33203125" customWidth="1"/>
    <col min="6150" max="6150" width="9.88671875" customWidth="1"/>
    <col min="6151" max="6151" width="11.88671875" customWidth="1"/>
    <col min="6401" max="6401" width="57.33203125" customWidth="1"/>
    <col min="6403" max="6404" width="10.109375" customWidth="1"/>
    <col min="6405" max="6405" width="10.33203125" customWidth="1"/>
    <col min="6406" max="6406" width="9.88671875" customWidth="1"/>
    <col min="6407" max="6407" width="11.88671875" customWidth="1"/>
    <col min="6657" max="6657" width="57.33203125" customWidth="1"/>
    <col min="6659" max="6660" width="10.109375" customWidth="1"/>
    <col min="6661" max="6661" width="10.33203125" customWidth="1"/>
    <col min="6662" max="6662" width="9.88671875" customWidth="1"/>
    <col min="6663" max="6663" width="11.88671875" customWidth="1"/>
    <col min="6913" max="6913" width="57.33203125" customWidth="1"/>
    <col min="6915" max="6916" width="10.109375" customWidth="1"/>
    <col min="6917" max="6917" width="10.33203125" customWidth="1"/>
    <col min="6918" max="6918" width="9.88671875" customWidth="1"/>
    <col min="6919" max="6919" width="11.88671875" customWidth="1"/>
    <col min="7169" max="7169" width="57.33203125" customWidth="1"/>
    <col min="7171" max="7172" width="10.109375" customWidth="1"/>
    <col min="7173" max="7173" width="10.33203125" customWidth="1"/>
    <col min="7174" max="7174" width="9.88671875" customWidth="1"/>
    <col min="7175" max="7175" width="11.88671875" customWidth="1"/>
    <col min="7425" max="7425" width="57.33203125" customWidth="1"/>
    <col min="7427" max="7428" width="10.109375" customWidth="1"/>
    <col min="7429" max="7429" width="10.33203125" customWidth="1"/>
    <col min="7430" max="7430" width="9.88671875" customWidth="1"/>
    <col min="7431" max="7431" width="11.88671875" customWidth="1"/>
    <col min="7681" max="7681" width="57.33203125" customWidth="1"/>
    <col min="7683" max="7684" width="10.109375" customWidth="1"/>
    <col min="7685" max="7685" width="10.33203125" customWidth="1"/>
    <col min="7686" max="7686" width="9.88671875" customWidth="1"/>
    <col min="7687" max="7687" width="11.88671875" customWidth="1"/>
    <col min="7937" max="7937" width="57.33203125" customWidth="1"/>
    <col min="7939" max="7940" width="10.109375" customWidth="1"/>
    <col min="7941" max="7941" width="10.33203125" customWidth="1"/>
    <col min="7942" max="7942" width="9.88671875" customWidth="1"/>
    <col min="7943" max="7943" width="11.88671875" customWidth="1"/>
    <col min="8193" max="8193" width="57.33203125" customWidth="1"/>
    <col min="8195" max="8196" width="10.109375" customWidth="1"/>
    <col min="8197" max="8197" width="10.33203125" customWidth="1"/>
    <col min="8198" max="8198" width="9.88671875" customWidth="1"/>
    <col min="8199" max="8199" width="11.88671875" customWidth="1"/>
    <col min="8449" max="8449" width="57.33203125" customWidth="1"/>
    <col min="8451" max="8452" width="10.109375" customWidth="1"/>
    <col min="8453" max="8453" width="10.33203125" customWidth="1"/>
    <col min="8454" max="8454" width="9.88671875" customWidth="1"/>
    <col min="8455" max="8455" width="11.88671875" customWidth="1"/>
    <col min="8705" max="8705" width="57.33203125" customWidth="1"/>
    <col min="8707" max="8708" width="10.109375" customWidth="1"/>
    <col min="8709" max="8709" width="10.33203125" customWidth="1"/>
    <col min="8710" max="8710" width="9.88671875" customWidth="1"/>
    <col min="8711" max="8711" width="11.88671875" customWidth="1"/>
    <col min="8961" max="8961" width="57.33203125" customWidth="1"/>
    <col min="8963" max="8964" width="10.109375" customWidth="1"/>
    <col min="8965" max="8965" width="10.33203125" customWidth="1"/>
    <col min="8966" max="8966" width="9.88671875" customWidth="1"/>
    <col min="8967" max="8967" width="11.88671875" customWidth="1"/>
    <col min="9217" max="9217" width="57.33203125" customWidth="1"/>
    <col min="9219" max="9220" width="10.109375" customWidth="1"/>
    <col min="9221" max="9221" width="10.33203125" customWidth="1"/>
    <col min="9222" max="9222" width="9.88671875" customWidth="1"/>
    <col min="9223" max="9223" width="11.88671875" customWidth="1"/>
    <col min="9473" max="9473" width="57.33203125" customWidth="1"/>
    <col min="9475" max="9476" width="10.109375" customWidth="1"/>
    <col min="9477" max="9477" width="10.33203125" customWidth="1"/>
    <col min="9478" max="9478" width="9.88671875" customWidth="1"/>
    <col min="9479" max="9479" width="11.88671875" customWidth="1"/>
    <col min="9729" max="9729" width="57.33203125" customWidth="1"/>
    <col min="9731" max="9732" width="10.109375" customWidth="1"/>
    <col min="9733" max="9733" width="10.33203125" customWidth="1"/>
    <col min="9734" max="9734" width="9.88671875" customWidth="1"/>
    <col min="9735" max="9735" width="11.88671875" customWidth="1"/>
    <col min="9985" max="9985" width="57.33203125" customWidth="1"/>
    <col min="9987" max="9988" width="10.109375" customWidth="1"/>
    <col min="9989" max="9989" width="10.33203125" customWidth="1"/>
    <col min="9990" max="9990" width="9.88671875" customWidth="1"/>
    <col min="9991" max="9991" width="11.88671875" customWidth="1"/>
    <col min="10241" max="10241" width="57.33203125" customWidth="1"/>
    <col min="10243" max="10244" width="10.109375" customWidth="1"/>
    <col min="10245" max="10245" width="10.33203125" customWidth="1"/>
    <col min="10246" max="10246" width="9.88671875" customWidth="1"/>
    <col min="10247" max="10247" width="11.88671875" customWidth="1"/>
    <col min="10497" max="10497" width="57.33203125" customWidth="1"/>
    <col min="10499" max="10500" width="10.109375" customWidth="1"/>
    <col min="10501" max="10501" width="10.33203125" customWidth="1"/>
    <col min="10502" max="10502" width="9.88671875" customWidth="1"/>
    <col min="10503" max="10503" width="11.88671875" customWidth="1"/>
    <col min="10753" max="10753" width="57.33203125" customWidth="1"/>
    <col min="10755" max="10756" width="10.109375" customWidth="1"/>
    <col min="10757" max="10757" width="10.33203125" customWidth="1"/>
    <col min="10758" max="10758" width="9.88671875" customWidth="1"/>
    <col min="10759" max="10759" width="11.88671875" customWidth="1"/>
    <col min="11009" max="11009" width="57.33203125" customWidth="1"/>
    <col min="11011" max="11012" width="10.109375" customWidth="1"/>
    <col min="11013" max="11013" width="10.33203125" customWidth="1"/>
    <col min="11014" max="11014" width="9.88671875" customWidth="1"/>
    <col min="11015" max="11015" width="11.88671875" customWidth="1"/>
    <col min="11265" max="11265" width="57.33203125" customWidth="1"/>
    <col min="11267" max="11268" width="10.109375" customWidth="1"/>
    <col min="11269" max="11269" width="10.33203125" customWidth="1"/>
    <col min="11270" max="11270" width="9.88671875" customWidth="1"/>
    <col min="11271" max="11271" width="11.88671875" customWidth="1"/>
    <col min="11521" max="11521" width="57.33203125" customWidth="1"/>
    <col min="11523" max="11524" width="10.109375" customWidth="1"/>
    <col min="11525" max="11525" width="10.33203125" customWidth="1"/>
    <col min="11526" max="11526" width="9.88671875" customWidth="1"/>
    <col min="11527" max="11527" width="11.88671875" customWidth="1"/>
    <col min="11777" max="11777" width="57.33203125" customWidth="1"/>
    <col min="11779" max="11780" width="10.109375" customWidth="1"/>
    <col min="11781" max="11781" width="10.33203125" customWidth="1"/>
    <col min="11782" max="11782" width="9.88671875" customWidth="1"/>
    <col min="11783" max="11783" width="11.88671875" customWidth="1"/>
    <col min="12033" max="12033" width="57.33203125" customWidth="1"/>
    <col min="12035" max="12036" width="10.109375" customWidth="1"/>
    <col min="12037" max="12037" width="10.33203125" customWidth="1"/>
    <col min="12038" max="12038" width="9.88671875" customWidth="1"/>
    <col min="12039" max="12039" width="11.88671875" customWidth="1"/>
    <col min="12289" max="12289" width="57.33203125" customWidth="1"/>
    <col min="12291" max="12292" width="10.109375" customWidth="1"/>
    <col min="12293" max="12293" width="10.33203125" customWidth="1"/>
    <col min="12294" max="12294" width="9.88671875" customWidth="1"/>
    <col min="12295" max="12295" width="11.88671875" customWidth="1"/>
    <col min="12545" max="12545" width="57.33203125" customWidth="1"/>
    <col min="12547" max="12548" width="10.109375" customWidth="1"/>
    <col min="12549" max="12549" width="10.33203125" customWidth="1"/>
    <col min="12550" max="12550" width="9.88671875" customWidth="1"/>
    <col min="12551" max="12551" width="11.88671875" customWidth="1"/>
    <col min="12801" max="12801" width="57.33203125" customWidth="1"/>
    <col min="12803" max="12804" width="10.109375" customWidth="1"/>
    <col min="12805" max="12805" width="10.33203125" customWidth="1"/>
    <col min="12806" max="12806" width="9.88671875" customWidth="1"/>
    <col min="12807" max="12807" width="11.88671875" customWidth="1"/>
    <col min="13057" max="13057" width="57.33203125" customWidth="1"/>
    <col min="13059" max="13060" width="10.109375" customWidth="1"/>
    <col min="13061" max="13061" width="10.33203125" customWidth="1"/>
    <col min="13062" max="13062" width="9.88671875" customWidth="1"/>
    <col min="13063" max="13063" width="11.88671875" customWidth="1"/>
    <col min="13313" max="13313" width="57.33203125" customWidth="1"/>
    <col min="13315" max="13316" width="10.109375" customWidth="1"/>
    <col min="13317" max="13317" width="10.33203125" customWidth="1"/>
    <col min="13318" max="13318" width="9.88671875" customWidth="1"/>
    <col min="13319" max="13319" width="11.88671875" customWidth="1"/>
    <col min="13569" max="13569" width="57.33203125" customWidth="1"/>
    <col min="13571" max="13572" width="10.109375" customWidth="1"/>
    <col min="13573" max="13573" width="10.33203125" customWidth="1"/>
    <col min="13574" max="13574" width="9.88671875" customWidth="1"/>
    <col min="13575" max="13575" width="11.88671875" customWidth="1"/>
    <col min="13825" max="13825" width="57.33203125" customWidth="1"/>
    <col min="13827" max="13828" width="10.109375" customWidth="1"/>
    <col min="13829" max="13829" width="10.33203125" customWidth="1"/>
    <col min="13830" max="13830" width="9.88671875" customWidth="1"/>
    <col min="13831" max="13831" width="11.88671875" customWidth="1"/>
    <col min="14081" max="14081" width="57.33203125" customWidth="1"/>
    <col min="14083" max="14084" width="10.109375" customWidth="1"/>
    <col min="14085" max="14085" width="10.33203125" customWidth="1"/>
    <col min="14086" max="14086" width="9.88671875" customWidth="1"/>
    <col min="14087" max="14087" width="11.88671875" customWidth="1"/>
    <col min="14337" max="14337" width="57.33203125" customWidth="1"/>
    <col min="14339" max="14340" width="10.109375" customWidth="1"/>
    <col min="14341" max="14341" width="10.33203125" customWidth="1"/>
    <col min="14342" max="14342" width="9.88671875" customWidth="1"/>
    <col min="14343" max="14343" width="11.88671875" customWidth="1"/>
    <col min="14593" max="14593" width="57.33203125" customWidth="1"/>
    <col min="14595" max="14596" width="10.109375" customWidth="1"/>
    <col min="14597" max="14597" width="10.33203125" customWidth="1"/>
    <col min="14598" max="14598" width="9.88671875" customWidth="1"/>
    <col min="14599" max="14599" width="11.88671875" customWidth="1"/>
    <col min="14849" max="14849" width="57.33203125" customWidth="1"/>
    <col min="14851" max="14852" width="10.109375" customWidth="1"/>
    <col min="14853" max="14853" width="10.33203125" customWidth="1"/>
    <col min="14854" max="14854" width="9.88671875" customWidth="1"/>
    <col min="14855" max="14855" width="11.88671875" customWidth="1"/>
    <col min="15105" max="15105" width="57.33203125" customWidth="1"/>
    <col min="15107" max="15108" width="10.109375" customWidth="1"/>
    <col min="15109" max="15109" width="10.33203125" customWidth="1"/>
    <col min="15110" max="15110" width="9.88671875" customWidth="1"/>
    <col min="15111" max="15111" width="11.88671875" customWidth="1"/>
    <col min="15361" max="15361" width="57.33203125" customWidth="1"/>
    <col min="15363" max="15364" width="10.109375" customWidth="1"/>
    <col min="15365" max="15365" width="10.33203125" customWidth="1"/>
    <col min="15366" max="15366" width="9.88671875" customWidth="1"/>
    <col min="15367" max="15367" width="11.88671875" customWidth="1"/>
    <col min="15617" max="15617" width="57.33203125" customWidth="1"/>
    <col min="15619" max="15620" width="10.109375" customWidth="1"/>
    <col min="15621" max="15621" width="10.33203125" customWidth="1"/>
    <col min="15622" max="15622" width="9.88671875" customWidth="1"/>
    <col min="15623" max="15623" width="11.88671875" customWidth="1"/>
    <col min="15873" max="15873" width="57.33203125" customWidth="1"/>
    <col min="15875" max="15876" width="10.109375" customWidth="1"/>
    <col min="15877" max="15877" width="10.33203125" customWidth="1"/>
    <col min="15878" max="15878" width="9.88671875" customWidth="1"/>
    <col min="15879" max="15879" width="11.88671875" customWidth="1"/>
    <col min="16129" max="16129" width="57.33203125" customWidth="1"/>
    <col min="16131" max="16132" width="10.109375" customWidth="1"/>
    <col min="16133" max="16133" width="10.33203125" customWidth="1"/>
    <col min="16134" max="16134" width="9.88671875" customWidth="1"/>
    <col min="16135" max="16135" width="11.88671875" customWidth="1"/>
  </cols>
  <sheetData>
    <row r="1" spans="1:7" ht="15.6" x14ac:dyDescent="0.3">
      <c r="A1" s="339" t="s">
        <v>153</v>
      </c>
      <c r="B1" s="339"/>
      <c r="C1" s="339"/>
      <c r="D1" s="339"/>
      <c r="E1" s="339"/>
      <c r="F1" s="339"/>
      <c r="G1" s="58"/>
    </row>
    <row r="2" spans="1:7" ht="14.4" thickBot="1" x14ac:dyDescent="0.3">
      <c r="A2" s="59" t="s">
        <v>291</v>
      </c>
      <c r="B2" s="58"/>
      <c r="C2" s="58"/>
      <c r="D2" s="58"/>
      <c r="E2" s="58"/>
      <c r="F2" s="58"/>
      <c r="G2" s="58"/>
    </row>
    <row r="3" spans="1:7" ht="14.4" thickBot="1" x14ac:dyDescent="0.3">
      <c r="A3" s="340" t="s">
        <v>154</v>
      </c>
      <c r="B3" s="342" t="s">
        <v>155</v>
      </c>
      <c r="C3" s="115" t="s">
        <v>221</v>
      </c>
      <c r="D3" s="113" t="s">
        <v>222</v>
      </c>
      <c r="E3" s="344" t="s">
        <v>158</v>
      </c>
      <c r="F3" s="345"/>
      <c r="G3" s="346"/>
    </row>
    <row r="4" spans="1:7" ht="14.4" thickBot="1" x14ac:dyDescent="0.3">
      <c r="A4" s="341"/>
      <c r="B4" s="343"/>
      <c r="C4" s="116" t="s">
        <v>156</v>
      </c>
      <c r="D4" s="114" t="s">
        <v>157</v>
      </c>
      <c r="E4" s="111" t="s">
        <v>226</v>
      </c>
      <c r="F4" s="112" t="s">
        <v>227</v>
      </c>
      <c r="G4" s="110" t="s">
        <v>239</v>
      </c>
    </row>
    <row r="5" spans="1:7" ht="27" customHeight="1" x14ac:dyDescent="0.25">
      <c r="A5" s="60" t="s">
        <v>240</v>
      </c>
      <c r="B5" s="61" t="s">
        <v>7</v>
      </c>
      <c r="C5" s="62">
        <v>25</v>
      </c>
      <c r="D5" s="62">
        <v>25</v>
      </c>
      <c r="E5" s="62">
        <v>25</v>
      </c>
      <c r="F5" s="63">
        <v>25</v>
      </c>
      <c r="G5" s="165">
        <v>25</v>
      </c>
    </row>
    <row r="6" spans="1:7" ht="27.75" customHeight="1" x14ac:dyDescent="0.25">
      <c r="A6" s="60" t="s">
        <v>162</v>
      </c>
      <c r="B6" s="64" t="s">
        <v>163</v>
      </c>
      <c r="C6" s="65">
        <v>241</v>
      </c>
      <c r="D6" s="65">
        <v>250</v>
      </c>
      <c r="E6" s="65">
        <v>250</v>
      </c>
      <c r="F6" s="66">
        <v>250</v>
      </c>
      <c r="G6" s="69">
        <v>250</v>
      </c>
    </row>
    <row r="7" spans="1:7" ht="22.5" customHeight="1" x14ac:dyDescent="0.25">
      <c r="A7" s="60" t="s">
        <v>164</v>
      </c>
      <c r="B7" s="64" t="s">
        <v>90</v>
      </c>
      <c r="C7" s="65">
        <f>C10+C11+C17+C18+C19+C20+C21</f>
        <v>369388</v>
      </c>
      <c r="D7" s="65">
        <f t="shared" ref="D7:G7" si="0">D10+D11+D17+D18+D19+D20+D21</f>
        <v>377513.1</v>
      </c>
      <c r="E7" s="65">
        <f t="shared" si="0"/>
        <v>389186.1</v>
      </c>
      <c r="F7" s="65">
        <f t="shared" si="0"/>
        <v>402327.2</v>
      </c>
      <c r="G7" s="65">
        <f t="shared" si="0"/>
        <v>417153.8</v>
      </c>
    </row>
    <row r="8" spans="1:7" ht="15.75" customHeight="1" x14ac:dyDescent="0.25">
      <c r="A8" s="71" t="s">
        <v>169</v>
      </c>
      <c r="B8" s="64" t="s">
        <v>10</v>
      </c>
      <c r="C8" s="65"/>
      <c r="D8" s="65"/>
      <c r="E8" s="65"/>
      <c r="F8" s="65"/>
      <c r="G8" s="68"/>
    </row>
    <row r="9" spans="1:7" x14ac:dyDescent="0.25">
      <c r="A9" s="67" t="s">
        <v>159</v>
      </c>
      <c r="B9" s="64"/>
      <c r="C9" s="65"/>
      <c r="D9" s="65"/>
      <c r="E9" s="65"/>
      <c r="F9" s="65"/>
      <c r="G9" s="68"/>
    </row>
    <row r="10" spans="1:7" ht="16.5" customHeight="1" x14ac:dyDescent="0.25">
      <c r="A10" s="67" t="s">
        <v>228</v>
      </c>
      <c r="B10" s="64" t="s">
        <v>90</v>
      </c>
      <c r="C10" s="65">
        <v>229177</v>
      </c>
      <c r="D10" s="65">
        <v>230552.1</v>
      </c>
      <c r="E10" s="65">
        <v>237238.1</v>
      </c>
      <c r="F10" s="65">
        <v>245304.2</v>
      </c>
      <c r="G10" s="68">
        <v>254625.8</v>
      </c>
    </row>
    <row r="11" spans="1:7" ht="15.75" customHeight="1" x14ac:dyDescent="0.25">
      <c r="A11" s="67" t="s">
        <v>229</v>
      </c>
      <c r="B11" s="64" t="s">
        <v>90</v>
      </c>
      <c r="C11" s="65">
        <f>C13+C14+C15+C16</f>
        <v>70790</v>
      </c>
      <c r="D11" s="65">
        <f>D13+D14+D15</f>
        <v>76134</v>
      </c>
      <c r="E11" s="65">
        <f t="shared" ref="E11:G11" si="1">E13+E14+E15+E16</f>
        <v>78860</v>
      </c>
      <c r="F11" s="65">
        <f t="shared" si="1"/>
        <v>81688</v>
      </c>
      <c r="G11" s="65">
        <f t="shared" si="1"/>
        <v>84855</v>
      </c>
    </row>
    <row r="12" spans="1:7" x14ac:dyDescent="0.25">
      <c r="A12" s="67" t="s">
        <v>92</v>
      </c>
      <c r="B12" s="64"/>
      <c r="C12" s="65"/>
      <c r="D12" s="65"/>
      <c r="E12" s="65"/>
      <c r="F12" s="65"/>
      <c r="G12" s="68"/>
    </row>
    <row r="13" spans="1:7" ht="15" customHeight="1" x14ac:dyDescent="0.25">
      <c r="A13" s="67" t="s">
        <v>230</v>
      </c>
      <c r="B13" s="64" t="s">
        <v>90</v>
      </c>
      <c r="C13" s="65">
        <v>0</v>
      </c>
      <c r="D13" s="65">
        <v>0</v>
      </c>
      <c r="E13" s="65">
        <v>0</v>
      </c>
      <c r="F13" s="65">
        <v>0</v>
      </c>
      <c r="G13" s="68">
        <v>0</v>
      </c>
    </row>
    <row r="14" spans="1:7" ht="15.75" customHeight="1" x14ac:dyDescent="0.25">
      <c r="A14" s="67" t="s">
        <v>231</v>
      </c>
      <c r="B14" s="64" t="s">
        <v>90</v>
      </c>
      <c r="C14" s="65">
        <v>49248</v>
      </c>
      <c r="D14" s="65">
        <v>54161</v>
      </c>
      <c r="E14" s="65">
        <v>56228</v>
      </c>
      <c r="F14" s="65">
        <v>58377</v>
      </c>
      <c r="G14" s="69">
        <v>60612</v>
      </c>
    </row>
    <row r="15" spans="1:7" ht="28.8" customHeight="1" x14ac:dyDescent="0.25">
      <c r="A15" s="67" t="s">
        <v>232</v>
      </c>
      <c r="B15" s="64" t="s">
        <v>90</v>
      </c>
      <c r="C15" s="65">
        <v>21542</v>
      </c>
      <c r="D15" s="65">
        <v>21973</v>
      </c>
      <c r="E15" s="65">
        <v>22632</v>
      </c>
      <c r="F15" s="65">
        <v>23311</v>
      </c>
      <c r="G15" s="69">
        <v>24243</v>
      </c>
    </row>
    <row r="16" spans="1:7" ht="30" customHeight="1" x14ac:dyDescent="0.25">
      <c r="A16" s="67" t="s">
        <v>233</v>
      </c>
      <c r="B16" s="64" t="s">
        <v>90</v>
      </c>
      <c r="C16" s="65">
        <v>0</v>
      </c>
      <c r="D16" s="65">
        <v>0</v>
      </c>
      <c r="E16" s="65">
        <v>0</v>
      </c>
      <c r="F16" s="65">
        <v>0</v>
      </c>
      <c r="G16" s="69">
        <v>0</v>
      </c>
    </row>
    <row r="17" spans="1:7" ht="13.5" customHeight="1" x14ac:dyDescent="0.25">
      <c r="A17" s="67" t="s">
        <v>160</v>
      </c>
      <c r="B17" s="64" t="s">
        <v>90</v>
      </c>
      <c r="C17" s="65">
        <v>52662</v>
      </c>
      <c r="D17" s="65">
        <v>54027</v>
      </c>
      <c r="E17" s="65">
        <v>56188</v>
      </c>
      <c r="F17" s="65">
        <v>58435</v>
      </c>
      <c r="G17" s="69">
        <v>60773</v>
      </c>
    </row>
    <row r="18" spans="1:7" ht="17.25" customHeight="1" x14ac:dyDescent="0.25">
      <c r="A18" s="67" t="s">
        <v>234</v>
      </c>
      <c r="B18" s="64" t="s">
        <v>90</v>
      </c>
      <c r="C18" s="65">
        <v>0</v>
      </c>
      <c r="D18" s="65">
        <v>0</v>
      </c>
      <c r="E18" s="65">
        <v>0</v>
      </c>
      <c r="F18" s="66">
        <v>0</v>
      </c>
      <c r="G18" s="69">
        <v>0</v>
      </c>
    </row>
    <row r="19" spans="1:7" ht="13.5" customHeight="1" x14ac:dyDescent="0.25">
      <c r="A19" s="67" t="s">
        <v>235</v>
      </c>
      <c r="B19" s="64" t="s">
        <v>90</v>
      </c>
      <c r="C19" s="65">
        <v>0</v>
      </c>
      <c r="D19" s="65">
        <v>0</v>
      </c>
      <c r="E19" s="65">
        <v>0</v>
      </c>
      <c r="F19" s="66">
        <v>0</v>
      </c>
      <c r="G19" s="69">
        <v>0</v>
      </c>
    </row>
    <row r="20" spans="1:7" ht="18.600000000000001" customHeight="1" x14ac:dyDescent="0.25">
      <c r="A20" s="67" t="s">
        <v>236</v>
      </c>
      <c r="B20" s="64" t="s">
        <v>90</v>
      </c>
      <c r="C20" s="65">
        <v>16759</v>
      </c>
      <c r="D20" s="65">
        <v>16800</v>
      </c>
      <c r="E20" s="65">
        <v>16900</v>
      </c>
      <c r="F20" s="66">
        <v>16900</v>
      </c>
      <c r="G20" s="69">
        <v>16900</v>
      </c>
    </row>
    <row r="21" spans="1:7" ht="12.75" customHeight="1" x14ac:dyDescent="0.25">
      <c r="A21" s="67" t="s">
        <v>161</v>
      </c>
      <c r="B21" s="64" t="s">
        <v>90</v>
      </c>
      <c r="C21" s="65">
        <v>0</v>
      </c>
      <c r="D21" s="65">
        <v>0</v>
      </c>
      <c r="E21" s="65">
        <v>0</v>
      </c>
      <c r="F21" s="65">
        <v>0</v>
      </c>
      <c r="G21" s="69">
        <v>0</v>
      </c>
    </row>
    <row r="22" spans="1:7" ht="21" customHeight="1" x14ac:dyDescent="0.25">
      <c r="A22" s="60" t="s">
        <v>165</v>
      </c>
      <c r="B22" s="64" t="s">
        <v>90</v>
      </c>
      <c r="C22" s="65">
        <v>0</v>
      </c>
      <c r="D22" s="65">
        <v>0</v>
      </c>
      <c r="E22" s="65">
        <v>0</v>
      </c>
      <c r="F22" s="65">
        <v>0</v>
      </c>
      <c r="G22" s="69">
        <v>0</v>
      </c>
    </row>
    <row r="23" spans="1:7" ht="14.25" customHeight="1" x14ac:dyDescent="0.25">
      <c r="A23" s="67" t="s">
        <v>170</v>
      </c>
      <c r="B23" s="64" t="s">
        <v>10</v>
      </c>
      <c r="C23" s="65">
        <v>0</v>
      </c>
      <c r="D23" s="65">
        <v>0</v>
      </c>
      <c r="E23" s="65">
        <v>0</v>
      </c>
      <c r="F23" s="65">
        <v>0</v>
      </c>
      <c r="G23" s="69">
        <v>0</v>
      </c>
    </row>
    <row r="24" spans="1:7" ht="18" customHeight="1" x14ac:dyDescent="0.25">
      <c r="A24" s="67" t="s">
        <v>159</v>
      </c>
      <c r="B24" s="64"/>
      <c r="C24" s="65">
        <v>0</v>
      </c>
      <c r="D24" s="65">
        <v>0</v>
      </c>
      <c r="E24" s="65">
        <v>0</v>
      </c>
      <c r="F24" s="65">
        <v>0</v>
      </c>
      <c r="G24" s="69">
        <v>0</v>
      </c>
    </row>
    <row r="25" spans="1:7" ht="18" customHeight="1" x14ac:dyDescent="0.25">
      <c r="A25" s="67" t="s">
        <v>228</v>
      </c>
      <c r="B25" s="64" t="s">
        <v>90</v>
      </c>
      <c r="C25" s="65">
        <v>0</v>
      </c>
      <c r="D25" s="65">
        <v>0</v>
      </c>
      <c r="E25" s="65">
        <v>0</v>
      </c>
      <c r="F25" s="65">
        <v>0</v>
      </c>
      <c r="G25" s="69">
        <v>0</v>
      </c>
    </row>
    <row r="26" spans="1:7" ht="18" customHeight="1" x14ac:dyDescent="0.25">
      <c r="A26" s="67" t="s">
        <v>229</v>
      </c>
      <c r="B26" s="64" t="s">
        <v>90</v>
      </c>
      <c r="C26" s="65">
        <v>0</v>
      </c>
      <c r="D26" s="65">
        <v>0</v>
      </c>
      <c r="E26" s="65">
        <v>0</v>
      </c>
      <c r="F26" s="65">
        <v>0</v>
      </c>
      <c r="G26" s="69">
        <v>0</v>
      </c>
    </row>
    <row r="27" spans="1:7" ht="13.5" customHeight="1" x14ac:dyDescent="0.25">
      <c r="A27" s="67" t="s">
        <v>160</v>
      </c>
      <c r="B27" s="64" t="s">
        <v>90</v>
      </c>
      <c r="C27" s="65">
        <v>0</v>
      </c>
      <c r="D27" s="65">
        <v>0</v>
      </c>
      <c r="E27" s="65">
        <v>0</v>
      </c>
      <c r="F27" s="65">
        <v>0</v>
      </c>
      <c r="G27" s="69">
        <v>0</v>
      </c>
    </row>
    <row r="28" spans="1:7" ht="15.75" customHeight="1" x14ac:dyDescent="0.25">
      <c r="A28" s="67" t="s">
        <v>234</v>
      </c>
      <c r="B28" s="64" t="s">
        <v>90</v>
      </c>
      <c r="C28" s="65">
        <v>0</v>
      </c>
      <c r="D28" s="65">
        <v>0</v>
      </c>
      <c r="E28" s="65">
        <v>0</v>
      </c>
      <c r="F28" s="65">
        <v>0</v>
      </c>
      <c r="G28" s="69">
        <v>0</v>
      </c>
    </row>
    <row r="29" spans="1:7" ht="17.25" customHeight="1" x14ac:dyDescent="0.25">
      <c r="A29" s="67" t="s">
        <v>235</v>
      </c>
      <c r="B29" s="64" t="s">
        <v>90</v>
      </c>
      <c r="C29" s="65">
        <v>0</v>
      </c>
      <c r="D29" s="65">
        <v>0</v>
      </c>
      <c r="E29" s="65">
        <v>0</v>
      </c>
      <c r="F29" s="65">
        <v>0</v>
      </c>
      <c r="G29" s="69">
        <v>0</v>
      </c>
    </row>
    <row r="30" spans="1:7" ht="17.399999999999999" customHeight="1" x14ac:dyDescent="0.25">
      <c r="A30" s="67" t="s">
        <v>236</v>
      </c>
      <c r="B30" s="64" t="s">
        <v>90</v>
      </c>
      <c r="C30" s="65">
        <v>0</v>
      </c>
      <c r="D30" s="65">
        <v>0</v>
      </c>
      <c r="E30" s="65">
        <v>0</v>
      </c>
      <c r="F30" s="65">
        <v>0</v>
      </c>
      <c r="G30" s="69">
        <v>0</v>
      </c>
    </row>
    <row r="31" spans="1:7" ht="15" customHeight="1" x14ac:dyDescent="0.25">
      <c r="A31" s="67" t="s">
        <v>161</v>
      </c>
      <c r="B31" s="64" t="s">
        <v>90</v>
      </c>
      <c r="C31" s="65">
        <v>0</v>
      </c>
      <c r="D31" s="65">
        <v>0</v>
      </c>
      <c r="E31" s="65">
        <v>0</v>
      </c>
      <c r="F31" s="65">
        <v>0</v>
      </c>
      <c r="G31" s="69">
        <v>0</v>
      </c>
    </row>
    <row r="32" spans="1:7" ht="21" customHeight="1" x14ac:dyDescent="0.25">
      <c r="A32" s="60" t="s">
        <v>166</v>
      </c>
      <c r="B32" s="64" t="s">
        <v>90</v>
      </c>
      <c r="C32" s="65">
        <f>C35+C36+C42+C43+C44+C45+C46</f>
        <v>389464</v>
      </c>
      <c r="D32" s="65">
        <f t="shared" ref="D32:G32" si="2">D35+D36+D42+D43+D44+D45+D46</f>
        <v>378513</v>
      </c>
      <c r="E32" s="65">
        <f t="shared" si="2"/>
        <v>390186</v>
      </c>
      <c r="F32" s="65">
        <f t="shared" si="2"/>
        <v>402803</v>
      </c>
      <c r="G32" s="65">
        <f t="shared" si="2"/>
        <v>417448</v>
      </c>
    </row>
    <row r="33" spans="1:7" ht="18.75" customHeight="1" x14ac:dyDescent="0.25">
      <c r="A33" s="67" t="s">
        <v>171</v>
      </c>
      <c r="B33" s="64" t="s">
        <v>10</v>
      </c>
      <c r="C33" s="65"/>
      <c r="D33" s="65"/>
      <c r="E33" s="65"/>
      <c r="F33" s="65"/>
      <c r="G33" s="68"/>
    </row>
    <row r="34" spans="1:7" ht="16.5" customHeight="1" x14ac:dyDescent="0.25">
      <c r="A34" s="67" t="s">
        <v>159</v>
      </c>
      <c r="B34" s="64"/>
      <c r="C34" s="65"/>
      <c r="D34" s="65"/>
      <c r="E34" s="65"/>
      <c r="F34" s="65"/>
      <c r="G34" s="68"/>
    </row>
    <row r="35" spans="1:7" ht="17.25" customHeight="1" x14ac:dyDescent="0.25">
      <c r="A35" s="67" t="s">
        <v>228</v>
      </c>
      <c r="B35" s="64" t="s">
        <v>90</v>
      </c>
      <c r="C35" s="65">
        <v>229177</v>
      </c>
      <c r="D35" s="65">
        <v>231552</v>
      </c>
      <c r="E35" s="65">
        <v>238238</v>
      </c>
      <c r="F35" s="65">
        <v>245780</v>
      </c>
      <c r="G35" s="68">
        <v>254920</v>
      </c>
    </row>
    <row r="36" spans="1:7" ht="17.25" customHeight="1" x14ac:dyDescent="0.25">
      <c r="A36" s="67" t="s">
        <v>229</v>
      </c>
      <c r="B36" s="64" t="s">
        <v>90</v>
      </c>
      <c r="C36" s="65">
        <f>C38+C39+C40+C41</f>
        <v>70790</v>
      </c>
      <c r="D36" s="65">
        <f t="shared" ref="D36:G36" si="3">D38+D39+D40+D41</f>
        <v>76134</v>
      </c>
      <c r="E36" s="65">
        <f t="shared" si="3"/>
        <v>78860</v>
      </c>
      <c r="F36" s="65">
        <f t="shared" si="3"/>
        <v>81688</v>
      </c>
      <c r="G36" s="65">
        <f t="shared" si="3"/>
        <v>84855</v>
      </c>
    </row>
    <row r="37" spans="1:7" x14ac:dyDescent="0.25">
      <c r="A37" s="67" t="s">
        <v>92</v>
      </c>
      <c r="B37" s="64"/>
      <c r="C37" s="65"/>
      <c r="D37" s="65"/>
      <c r="E37" s="65"/>
      <c r="F37" s="65"/>
      <c r="G37" s="68"/>
    </row>
    <row r="38" spans="1:7" ht="17.25" customHeight="1" x14ac:dyDescent="0.25">
      <c r="A38" s="67" t="s">
        <v>230</v>
      </c>
      <c r="B38" s="64" t="s">
        <v>90</v>
      </c>
      <c r="C38" s="65">
        <v>0</v>
      </c>
      <c r="D38" s="65">
        <v>0</v>
      </c>
      <c r="E38" s="65">
        <v>0</v>
      </c>
      <c r="F38" s="65">
        <v>0</v>
      </c>
      <c r="G38" s="68">
        <v>0</v>
      </c>
    </row>
    <row r="39" spans="1:7" ht="18" customHeight="1" x14ac:dyDescent="0.25">
      <c r="A39" s="67" t="s">
        <v>231</v>
      </c>
      <c r="B39" s="64" t="s">
        <v>90</v>
      </c>
      <c r="C39" s="65">
        <v>49248</v>
      </c>
      <c r="D39" s="65">
        <v>54161</v>
      </c>
      <c r="E39" s="65">
        <v>56228</v>
      </c>
      <c r="F39" s="65">
        <v>58377</v>
      </c>
      <c r="G39" s="69">
        <v>60612</v>
      </c>
    </row>
    <row r="40" spans="1:7" ht="27.6" customHeight="1" x14ac:dyDescent="0.25">
      <c r="A40" s="67" t="s">
        <v>232</v>
      </c>
      <c r="B40" s="64" t="s">
        <v>90</v>
      </c>
      <c r="C40" s="65">
        <v>21542</v>
      </c>
      <c r="D40" s="65">
        <v>21973</v>
      </c>
      <c r="E40" s="65">
        <v>22632</v>
      </c>
      <c r="F40" s="65">
        <v>23311</v>
      </c>
      <c r="G40" s="69">
        <v>24243</v>
      </c>
    </row>
    <row r="41" spans="1:7" ht="29.4" customHeight="1" x14ac:dyDescent="0.25">
      <c r="A41" s="67" t="s">
        <v>233</v>
      </c>
      <c r="B41" s="64" t="s">
        <v>90</v>
      </c>
      <c r="C41" s="65">
        <v>0</v>
      </c>
      <c r="D41" s="65">
        <v>0</v>
      </c>
      <c r="E41" s="65">
        <v>0</v>
      </c>
      <c r="F41" s="65">
        <v>0</v>
      </c>
      <c r="G41" s="69">
        <v>0</v>
      </c>
    </row>
    <row r="42" spans="1:7" ht="18.75" customHeight="1" x14ac:dyDescent="0.25">
      <c r="A42" s="67" t="s">
        <v>160</v>
      </c>
      <c r="B42" s="64" t="s">
        <v>90</v>
      </c>
      <c r="C42" s="65">
        <v>72738</v>
      </c>
      <c r="D42" s="65">
        <v>54027</v>
      </c>
      <c r="E42" s="65">
        <v>56188</v>
      </c>
      <c r="F42" s="65">
        <v>58435</v>
      </c>
      <c r="G42" s="69">
        <v>60773</v>
      </c>
    </row>
    <row r="43" spans="1:7" ht="19.5" customHeight="1" x14ac:dyDescent="0.25">
      <c r="A43" s="67" t="s">
        <v>234</v>
      </c>
      <c r="B43" s="64" t="s">
        <v>90</v>
      </c>
      <c r="C43" s="65">
        <v>0</v>
      </c>
      <c r="D43" s="65">
        <v>0</v>
      </c>
      <c r="E43" s="65">
        <v>0</v>
      </c>
      <c r="F43" s="66">
        <v>0</v>
      </c>
      <c r="G43" s="69">
        <v>0</v>
      </c>
    </row>
    <row r="44" spans="1:7" ht="15" customHeight="1" x14ac:dyDescent="0.25">
      <c r="A44" s="67" t="s">
        <v>235</v>
      </c>
      <c r="B44" s="64" t="s">
        <v>90</v>
      </c>
      <c r="C44" s="65">
        <v>0</v>
      </c>
      <c r="D44" s="65">
        <v>0</v>
      </c>
      <c r="E44" s="65">
        <v>0</v>
      </c>
      <c r="F44" s="66">
        <v>0</v>
      </c>
      <c r="G44" s="69">
        <v>0</v>
      </c>
    </row>
    <row r="45" spans="1:7" ht="18" customHeight="1" x14ac:dyDescent="0.25">
      <c r="A45" s="67" t="s">
        <v>236</v>
      </c>
      <c r="B45" s="64" t="s">
        <v>90</v>
      </c>
      <c r="C45" s="65">
        <v>16759</v>
      </c>
      <c r="D45" s="65">
        <v>16800</v>
      </c>
      <c r="E45" s="65">
        <v>16900</v>
      </c>
      <c r="F45" s="66">
        <v>16900</v>
      </c>
      <c r="G45" s="69">
        <v>16900</v>
      </c>
    </row>
    <row r="46" spans="1:7" ht="16.5" customHeight="1" x14ac:dyDescent="0.25">
      <c r="A46" s="67" t="s">
        <v>161</v>
      </c>
      <c r="B46" s="64" t="s">
        <v>90</v>
      </c>
      <c r="C46" s="65">
        <v>0</v>
      </c>
      <c r="D46" s="65">
        <v>0</v>
      </c>
      <c r="E46" s="65">
        <v>0</v>
      </c>
      <c r="F46" s="65">
        <v>0</v>
      </c>
      <c r="G46" s="69">
        <v>0</v>
      </c>
    </row>
    <row r="47" spans="1:7" ht="18" customHeight="1" x14ac:dyDescent="0.25">
      <c r="A47" s="60" t="s">
        <v>167</v>
      </c>
      <c r="B47" s="64" t="s">
        <v>90</v>
      </c>
      <c r="C47" s="65">
        <v>5247</v>
      </c>
      <c r="D47" s="65">
        <v>16180</v>
      </c>
      <c r="E47" s="65">
        <v>17870</v>
      </c>
      <c r="F47" s="65">
        <v>13000</v>
      </c>
      <c r="G47" s="69">
        <v>15000</v>
      </c>
    </row>
    <row r="48" spans="1:7" ht="18" customHeight="1" x14ac:dyDescent="0.25">
      <c r="A48" s="67" t="s">
        <v>172</v>
      </c>
      <c r="B48" s="64" t="s">
        <v>10</v>
      </c>
      <c r="C48" s="65"/>
      <c r="D48" s="65"/>
      <c r="E48" s="65"/>
      <c r="F48" s="65"/>
      <c r="G48" s="68"/>
    </row>
    <row r="49" spans="1:8" ht="23.25" customHeight="1" thickBot="1" x14ac:dyDescent="0.3">
      <c r="A49" s="60" t="s">
        <v>168</v>
      </c>
      <c r="B49" s="64" t="s">
        <v>76</v>
      </c>
      <c r="C49" s="69">
        <v>55128</v>
      </c>
      <c r="D49" s="69">
        <v>62952</v>
      </c>
      <c r="E49" s="69">
        <v>66652</v>
      </c>
      <c r="F49" s="65">
        <v>71888</v>
      </c>
      <c r="G49" s="166">
        <v>77639</v>
      </c>
      <c r="H49" s="119"/>
    </row>
    <row r="50" spans="1:8" ht="37.200000000000003" customHeight="1" thickBot="1" x14ac:dyDescent="0.3">
      <c r="A50" s="75" t="s">
        <v>262</v>
      </c>
      <c r="B50" s="76"/>
      <c r="C50" s="349" t="s">
        <v>256</v>
      </c>
      <c r="D50" s="349"/>
      <c r="E50" s="349"/>
      <c r="F50" s="347" t="s">
        <v>260</v>
      </c>
      <c r="G50" s="348"/>
      <c r="H50" s="120"/>
    </row>
    <row r="51" spans="1:8" ht="21.75" customHeight="1" x14ac:dyDescent="0.25">
      <c r="A51" s="70"/>
      <c r="B51" s="58"/>
      <c r="C51" s="58"/>
      <c r="D51" s="58"/>
      <c r="E51" s="58"/>
      <c r="F51" s="58"/>
      <c r="G51" s="58"/>
      <c r="H51" s="119"/>
    </row>
  </sheetData>
  <mergeCells count="6">
    <mergeCell ref="A1:F1"/>
    <mergeCell ref="A3:A4"/>
    <mergeCell ref="B3:B4"/>
    <mergeCell ref="E3:G3"/>
    <mergeCell ref="F50:G50"/>
    <mergeCell ref="C50:E50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Формы 2017-2021(полн.круг)</vt:lpstr>
      <vt:lpstr>Формы 2017-2021 (КР и СР)</vt:lpstr>
      <vt:lpstr>Прил. к ф-1И(Инв)</vt:lpstr>
      <vt:lpstr>Прил. к ф-1АПК</vt:lpstr>
      <vt:lpstr>МП 2017-2021</vt:lpstr>
      <vt:lpstr>'МП 2017-2021'!Заголовки_для_печати</vt:lpstr>
      <vt:lpstr>'Формы 2017-2021 (КР и СР)'!Заголовки_для_печати</vt:lpstr>
      <vt:lpstr>'Формы 2017-2021(полн.круг)'!Заголовки_для_печати</vt:lpstr>
      <vt:lpstr>'МП 2017-2021'!Область_печати</vt:lpstr>
      <vt:lpstr>'Формы 2017-2021 (КР и СР)'!Область_печати</vt:lpstr>
      <vt:lpstr>'Формы 2017-2021(полн.круг)'!Область_печати</vt:lpstr>
    </vt:vector>
  </TitlesOfParts>
  <Company>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User</cp:lastModifiedBy>
  <cp:lastPrinted>2018-07-18T12:18:32Z</cp:lastPrinted>
  <dcterms:created xsi:type="dcterms:W3CDTF">2001-05-17T10:03:24Z</dcterms:created>
  <dcterms:modified xsi:type="dcterms:W3CDTF">2018-07-18T12:19:32Z</dcterms:modified>
</cp:coreProperties>
</file>