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Z\Desktop\прогноз 2024-2026 годы\прогноз  на 2024-2026 год\"/>
    </mc:Choice>
  </mc:AlternateContent>
  <bookViews>
    <workbookView xWindow="0" yWindow="0" windowWidth="28800" windowHeight="11730"/>
  </bookViews>
  <sheets>
    <sheet name="Формы 2024-2026(полн.круг)" sheetId="1" r:id="rId1"/>
    <sheet name="Формы 2024-2026 (КР и СР)" sheetId="10" r:id="rId2"/>
    <sheet name="Прил. к ф-1АПК" sheetId="17" r:id="rId3"/>
    <sheet name="Прил. к ф-1И(Инв)" sheetId="18" r:id="rId4"/>
    <sheet name="МП 2024-2026" sheetId="19" r:id="rId5"/>
  </sheets>
  <definedNames>
    <definedName name="_xlnm.Print_Titles" localSheetId="4">'МП 2024-2026'!$3:$4</definedName>
    <definedName name="_xlnm.Print_Titles" localSheetId="1">'Формы 2024-2026 (КР и СР)'!$1:$4</definedName>
    <definedName name="_xlnm.Print_Titles" localSheetId="0">'Формы 2024-2026(полн.круг)'!$1:$4</definedName>
    <definedName name="_xlnm.Print_Area" localSheetId="4">'МП 2024-2026'!$A$1:$G$51</definedName>
    <definedName name="_xlnm.Print_Area" localSheetId="1">'Формы 2024-2026 (КР и СР)'!$A$1:$G$50</definedName>
    <definedName name="_xlnm.Print_Area" localSheetId="0">'Формы 2024-2026(полн.круг)'!$A$1:$G$178</definedName>
  </definedNames>
  <calcPr calcId="162913"/>
</workbook>
</file>

<file path=xl/calcChain.xml><?xml version="1.0" encoding="utf-8"?>
<calcChain xmlns="http://schemas.openxmlformats.org/spreadsheetml/2006/main">
  <c r="D7" i="19" l="1"/>
  <c r="E7" i="19"/>
  <c r="F7" i="19"/>
  <c r="G7" i="19"/>
  <c r="C32" i="19" l="1"/>
  <c r="D36" i="19"/>
  <c r="E36" i="19"/>
  <c r="F36" i="19"/>
  <c r="G36" i="19"/>
  <c r="C36" i="19"/>
  <c r="C7" i="19" l="1"/>
  <c r="D44" i="10" l="1"/>
  <c r="E44" i="10"/>
  <c r="F44" i="10"/>
  <c r="G44" i="10"/>
  <c r="C44" i="10"/>
  <c r="D76" i="1"/>
  <c r="E76" i="1"/>
  <c r="F76" i="1"/>
  <c r="G76" i="1"/>
  <c r="C76" i="1"/>
  <c r="B6" i="18"/>
  <c r="B8" i="18"/>
  <c r="C17" i="18"/>
  <c r="D17" i="18"/>
  <c r="E17" i="18"/>
  <c r="F17" i="18"/>
  <c r="G17" i="18"/>
  <c r="H17" i="18"/>
  <c r="I17" i="18"/>
  <c r="J17" i="18"/>
  <c r="K17" i="18"/>
  <c r="B17" i="18"/>
  <c r="C48" i="18"/>
  <c r="D48" i="18"/>
  <c r="E48" i="18"/>
  <c r="F48" i="18"/>
  <c r="G48" i="18"/>
  <c r="H48" i="18"/>
  <c r="I48" i="18"/>
  <c r="J48" i="18"/>
  <c r="K48" i="18"/>
  <c r="B48" i="18"/>
  <c r="D6" i="1" l="1"/>
  <c r="E6" i="1"/>
  <c r="F6" i="1"/>
  <c r="G6" i="1"/>
  <c r="C6" i="1"/>
  <c r="C58" i="18" l="1"/>
  <c r="C44" i="18" s="1"/>
  <c r="D58" i="18"/>
  <c r="E58" i="18"/>
  <c r="E44" i="18" s="1"/>
  <c r="F58" i="18"/>
  <c r="F44" i="18" s="1"/>
  <c r="G58" i="18"/>
  <c r="G44" i="18" s="1"/>
  <c r="H58" i="18"/>
  <c r="I58" i="18"/>
  <c r="I44" i="18" s="1"/>
  <c r="J58" i="18"/>
  <c r="J44" i="18" s="1"/>
  <c r="K58" i="18"/>
  <c r="K44" i="18" s="1"/>
  <c r="C32" i="18"/>
  <c r="D32" i="18"/>
  <c r="E32" i="18"/>
  <c r="F32" i="18"/>
  <c r="G32" i="18"/>
  <c r="H32" i="18"/>
  <c r="I32" i="18"/>
  <c r="J32" i="18"/>
  <c r="K32" i="18"/>
  <c r="C22" i="18"/>
  <c r="D22" i="18"/>
  <c r="E22" i="18"/>
  <c r="E15" i="18" s="1"/>
  <c r="F22" i="18"/>
  <c r="G22" i="18"/>
  <c r="H22" i="18"/>
  <c r="I22" i="18"/>
  <c r="J22" i="18"/>
  <c r="K22" i="18"/>
  <c r="C8" i="18"/>
  <c r="D8" i="18"/>
  <c r="E8" i="18"/>
  <c r="F8" i="18"/>
  <c r="G8" i="18"/>
  <c r="H8" i="18"/>
  <c r="I8" i="18"/>
  <c r="J8" i="18"/>
  <c r="K8" i="18"/>
  <c r="B58" i="18"/>
  <c r="B32" i="18"/>
  <c r="B22" i="18"/>
  <c r="K15" i="18" l="1"/>
  <c r="K6" i="18" s="1"/>
  <c r="I15" i="18"/>
  <c r="I6" i="18" s="1"/>
  <c r="E6" i="18"/>
  <c r="F15" i="18"/>
  <c r="F6" i="18" s="1"/>
  <c r="G15" i="18"/>
  <c r="G6" i="18" s="1"/>
  <c r="J15" i="18"/>
  <c r="J6" i="18" s="1"/>
  <c r="H44" i="18"/>
  <c r="H6" i="18" s="1"/>
  <c r="D44" i="18"/>
  <c r="D6" i="18" s="1"/>
  <c r="C15" i="18"/>
  <c r="C6" i="18" s="1"/>
  <c r="H15" i="18"/>
  <c r="D15" i="18"/>
  <c r="B44" i="18"/>
  <c r="B15" i="18"/>
</calcChain>
</file>

<file path=xl/sharedStrings.xml><?xml version="1.0" encoding="utf-8"?>
<sst xmlns="http://schemas.openxmlformats.org/spreadsheetml/2006/main" count="725" uniqueCount="280">
  <si>
    <t>Показатель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</si>
  <si>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</si>
  <si>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</si>
  <si>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тыс.руб.</t>
  </si>
  <si>
    <t>Объем прибыли по прибыльным организациям</t>
  </si>
  <si>
    <t>Объем убытков по убыточным организациям</t>
  </si>
  <si>
    <t>Количество прибыльных организаций</t>
  </si>
  <si>
    <t>ед.</t>
  </si>
  <si>
    <t>Количество убыточных организаций</t>
  </si>
  <si>
    <t>индекс физического объема</t>
  </si>
  <si>
    <t>%</t>
  </si>
  <si>
    <t>в том числе:</t>
  </si>
  <si>
    <t>материальные затраты</t>
  </si>
  <si>
    <t>амортизация основных средств</t>
  </si>
  <si>
    <t>затраты на оплату труда</t>
  </si>
  <si>
    <t>отчисления на социальные нужды</t>
  </si>
  <si>
    <t>прочие затраты</t>
  </si>
  <si>
    <t>Валовая продукция сельского хозяйства во всех категориях хозяйств</t>
  </si>
  <si>
    <t>Затраты на производство продукции</t>
  </si>
  <si>
    <t>Форма 1-С "Строительство"</t>
  </si>
  <si>
    <t>Объем предоставляемых жилищно-коммунальных услуг</t>
  </si>
  <si>
    <t>Жилищный фонд</t>
  </si>
  <si>
    <t>тыс.кв.м</t>
  </si>
  <si>
    <t xml:space="preserve">  в том числе, муниципальный</t>
  </si>
  <si>
    <t>Теплоснабжение</t>
  </si>
  <si>
    <t>Гкал</t>
  </si>
  <si>
    <t>Электроснабжение</t>
  </si>
  <si>
    <t>квт/час</t>
  </si>
  <si>
    <t>Холодное водоснабжение</t>
  </si>
  <si>
    <t>Горячее водоснабжение</t>
  </si>
  <si>
    <t>Канализация</t>
  </si>
  <si>
    <t>Форма 1-И "Инвестиции"</t>
  </si>
  <si>
    <t>Инвестиции в основной капитал за счет всех источников финансирования</t>
  </si>
  <si>
    <t>Из них за счет:</t>
  </si>
  <si>
    <t xml:space="preserve">  Прочих источников</t>
  </si>
  <si>
    <t>Развитие отраслей социальной сферы</t>
  </si>
  <si>
    <t>Ввод в эксплуатацию жилья, всего</t>
  </si>
  <si>
    <t>кв.м.</t>
  </si>
  <si>
    <t>Ввод в эксплуатацию дошкольных образовательных учреждений</t>
  </si>
  <si>
    <t>мест</t>
  </si>
  <si>
    <t>Ввод в эксплуатацию учреждений общего образования</t>
  </si>
  <si>
    <t>Ввод в эксплуатацию больниц</t>
  </si>
  <si>
    <t>Ввод в эксплуатацию амбулаторно-поликлинических учреждений</t>
  </si>
  <si>
    <t>Транспорт</t>
  </si>
  <si>
    <t>Связь</t>
  </si>
  <si>
    <t>Жилищно-коммунальное хозяйство</t>
  </si>
  <si>
    <t>тыс. чел.</t>
  </si>
  <si>
    <t>в т.ч. дети до 18 лет</t>
  </si>
  <si>
    <t>Фонд оплаты труда, всего</t>
  </si>
  <si>
    <t>Производство подакцизных видов продукции</t>
  </si>
  <si>
    <t>спирт, водка и ликероводочная продукция</t>
  </si>
  <si>
    <t>тыс. дал.</t>
  </si>
  <si>
    <t>вина и винные напитки</t>
  </si>
  <si>
    <t>пиво</t>
  </si>
  <si>
    <t>табак</t>
  </si>
  <si>
    <t>тыс. кг.</t>
  </si>
  <si>
    <t>сигареты</t>
  </si>
  <si>
    <t>млн. шт.</t>
  </si>
  <si>
    <t>ювелирные изделия</t>
  </si>
  <si>
    <t>млн. руб.</t>
  </si>
  <si>
    <t>Форма 1-ОФ "Основные фонды"</t>
  </si>
  <si>
    <t xml:space="preserve">Стоимость основных фондов по первоначальной стоимости на начало года - всего </t>
  </si>
  <si>
    <t>в том числе по отраслям:</t>
  </si>
  <si>
    <t>промышленность</t>
  </si>
  <si>
    <t>строительство</t>
  </si>
  <si>
    <t>сельское хозяйство</t>
  </si>
  <si>
    <t>транспорт</t>
  </si>
  <si>
    <t>связь</t>
  </si>
  <si>
    <t>жилищно-коммунальное хозяйство</t>
  </si>
  <si>
    <t>прочее</t>
  </si>
  <si>
    <t>Ввод в действие новых основных фондов в ценах соответствующих лет</t>
  </si>
  <si>
    <t>Ликвидация основных фондов по полной балансовой стоимости</t>
  </si>
  <si>
    <t>Стоимость основных фондов по остаточной стоимости на начало года - всего</t>
  </si>
  <si>
    <t>Стоимость основных фондов непроизводственного назначения - всего</t>
  </si>
  <si>
    <t>Форма 1-В "Выручка" (Сводный расчет выручки от реализации)</t>
  </si>
  <si>
    <t>Выручка от реализации товаров, продукции, работ, услуг (без НДС, акцизов и прочих аналогичных платежей) - всего</t>
  </si>
  <si>
    <t>тыс. руб.</t>
  </si>
  <si>
    <t>транспорт и связь</t>
  </si>
  <si>
    <t>торговля и общественное питание</t>
  </si>
  <si>
    <t>наука и научное обслуживание</t>
  </si>
  <si>
    <t>другие виды деятельности</t>
  </si>
  <si>
    <t>Форма 1-А "Амортизация" (Сводный расчет амортизационных отчислений)</t>
  </si>
  <si>
    <t>Амортизационные отчисления - всего</t>
  </si>
  <si>
    <t>Амортизация основных средств</t>
  </si>
  <si>
    <t>Фонд оплаты труда</t>
  </si>
  <si>
    <t>Ед. измер.</t>
  </si>
  <si>
    <t xml:space="preserve">Всего по полному кругу организаций </t>
  </si>
  <si>
    <t>тыс.м3</t>
  </si>
  <si>
    <t>Наименование стройки, объекта</t>
  </si>
  <si>
    <t xml:space="preserve">тыс. руб. </t>
  </si>
  <si>
    <t>ввод мощностей</t>
  </si>
  <si>
    <t>из них:</t>
  </si>
  <si>
    <t>Из них за счет средств индивидуальных застройщиков</t>
  </si>
  <si>
    <t xml:space="preserve">Прибыль (убыток) от продаж </t>
  </si>
  <si>
    <t xml:space="preserve">в том числе субсидии из бюджетов </t>
  </si>
  <si>
    <t>Объем работ, выполненных по виду деятельности     "Строительство"</t>
  </si>
  <si>
    <t>из них: выполненных на территории других МО</t>
  </si>
  <si>
    <t>Инвестиционная программа (по полному кругу предприятий)</t>
  </si>
  <si>
    <t>Форма 1-З "Население и занятость"</t>
  </si>
  <si>
    <t>обрабатывающие производства</t>
  </si>
  <si>
    <t>Форма 1-ОТ "Оплата труда"</t>
  </si>
  <si>
    <t>добывающие производства</t>
  </si>
  <si>
    <t>Форма 1-П "Промышленное производство"</t>
  </si>
  <si>
    <t xml:space="preserve">Финансовые результаты деятельности сельскохозяйственных организаций </t>
  </si>
  <si>
    <t xml:space="preserve">в том числе по организациям перешедшим на уплату единого сельскохозяйственного налога </t>
  </si>
  <si>
    <t>руб.</t>
  </si>
  <si>
    <t>Форма 1-АПК "Сельскохозяйственное производство"</t>
  </si>
  <si>
    <t>в том числе</t>
  </si>
  <si>
    <t xml:space="preserve">Объем отгруженной продукции по малым предприятиям                    </t>
  </si>
  <si>
    <t>За счет собственных средств организаций - всего</t>
  </si>
  <si>
    <t>1. (указать наименование организации)</t>
  </si>
  <si>
    <t>1. кредиты банков</t>
  </si>
  <si>
    <t xml:space="preserve">2. заемные средства других организаций </t>
  </si>
  <si>
    <t>3. иностранные инвестиции</t>
  </si>
  <si>
    <t>4. средства внебюджетных фондов</t>
  </si>
  <si>
    <t>Всего по МР (ГО)</t>
  </si>
  <si>
    <t>Валовая продукция сельского хозяйства в сельскохозяйственных  организациях</t>
  </si>
  <si>
    <t xml:space="preserve">  Собственных средств организаций</t>
  </si>
  <si>
    <t>Численность населения на конец года</t>
  </si>
  <si>
    <t>Прибыль (убыток) от прочих операций (прочие доходы и расходы)</t>
  </si>
  <si>
    <t>Прибыль (убыток) до налогообложения</t>
  </si>
  <si>
    <t>Приложение к форме 1-И "Инвестиции"</t>
  </si>
  <si>
    <t>Среднемесячная заработная плата на 1 работника</t>
  </si>
  <si>
    <t xml:space="preserve">  Бюджетных средств</t>
  </si>
  <si>
    <t>1. (указать наименование организации и размер)</t>
  </si>
  <si>
    <t>За счет бюджетных средств - всего</t>
  </si>
  <si>
    <t>1. за счет средств федерального бюджета</t>
  </si>
  <si>
    <t>2. за счет средств областного бюджета</t>
  </si>
  <si>
    <t xml:space="preserve">3. за счет средств местного бюджета </t>
  </si>
  <si>
    <t>За счет прочих источников - всего</t>
  </si>
  <si>
    <t>1. (указать наименование организации, размер и источники средств)</t>
  </si>
  <si>
    <t>Муниципальный район (городской округ):_________________________________________</t>
  </si>
  <si>
    <t>Исполнитель (полностью Ф.И.О.):</t>
  </si>
  <si>
    <t>телефон:</t>
  </si>
  <si>
    <t xml:space="preserve">электронный адрес </t>
  </si>
  <si>
    <t>Индекс промышленного производства по малым  предприятиям</t>
  </si>
  <si>
    <t xml:space="preserve">В том числе по крупным и средним организациям  </t>
  </si>
  <si>
    <t>Количество крупных и средних предприятий</t>
  </si>
  <si>
    <t>млн.руб.</t>
  </si>
  <si>
    <t>Форма 1-МП «Малое предпринимательство»</t>
  </si>
  <si>
    <t>Показатели</t>
  </si>
  <si>
    <t>Ед.     изм.</t>
  </si>
  <si>
    <t>отчет</t>
  </si>
  <si>
    <t>оценка</t>
  </si>
  <si>
    <t>прогноз</t>
  </si>
  <si>
    <t>в том числе по видам экономической деятельности (ОКВЭД):</t>
  </si>
  <si>
    <t>строительство (F)</t>
  </si>
  <si>
    <t>прочие виды деятельности</t>
  </si>
  <si>
    <t>Среднесписочная численность работников (без внешних совместителей)</t>
  </si>
  <si>
    <t>чел.</t>
  </si>
  <si>
    <t>Отгружено товаров собственного производства</t>
  </si>
  <si>
    <t xml:space="preserve"> Продано товаров несобственного производства</t>
  </si>
  <si>
    <t>Выручка от продажи товаров, работ и услуг (без НДС)</t>
  </si>
  <si>
    <t>Инвестиции в основной капитал</t>
  </si>
  <si>
    <t xml:space="preserve"> Фонд начисленной заработной платы</t>
  </si>
  <si>
    <t xml:space="preserve">                                      к предыдущему году в сопоставимых ценах</t>
  </si>
  <si>
    <t xml:space="preserve">                                              к предыдущему году в сопоставимых ценах</t>
  </si>
  <si>
    <t xml:space="preserve">                                            к предыдущему году в сопоставимых ценах</t>
  </si>
  <si>
    <t xml:space="preserve">                                        к предыдущему году в сопоставимых ценах</t>
  </si>
  <si>
    <t>рублей</t>
  </si>
  <si>
    <t>Численность работающих в сельскохозяйственных организациях</t>
  </si>
  <si>
    <t>Фонд оплаты труда в в сельскохозяйственных организациях</t>
  </si>
  <si>
    <t xml:space="preserve">Среднемесячная заработная плата на 1 работника </t>
  </si>
  <si>
    <t>Себестоимость проданных товаров, продукции (работ, услуг)</t>
  </si>
  <si>
    <t>Приложение к форме 1-АПК</t>
  </si>
  <si>
    <t>Ед.                   измер.</t>
  </si>
  <si>
    <t xml:space="preserve"> тыс.руб.</t>
  </si>
  <si>
    <t>в действующих ценах каждого года</t>
  </si>
  <si>
    <t>продукция животноводства</t>
  </si>
  <si>
    <t>зерно (в весе после доработки)</t>
  </si>
  <si>
    <t xml:space="preserve"> тонн</t>
  </si>
  <si>
    <t>картофель</t>
  </si>
  <si>
    <t>овощи (открытого и закрытого грунта)</t>
  </si>
  <si>
    <t>льноволокно</t>
  </si>
  <si>
    <t>мясо скота и птицы (в живом весе)</t>
  </si>
  <si>
    <t>молоко</t>
  </si>
  <si>
    <t>яйца</t>
  </si>
  <si>
    <t>тыс. штук</t>
  </si>
  <si>
    <t xml:space="preserve">крестьянских (фермерских) хозяйствах </t>
  </si>
  <si>
    <t xml:space="preserve">хозяйствах населения </t>
  </si>
  <si>
    <t>Производство продукции перерабатывающей промышленности АПК</t>
  </si>
  <si>
    <t>мясо, включая субпродукты 1 категории</t>
  </si>
  <si>
    <t>тонн</t>
  </si>
  <si>
    <t>цельномолочная продукция</t>
  </si>
  <si>
    <t>спирт этиловый из пищевого сырья</t>
  </si>
  <si>
    <t>тыс.дкл.</t>
  </si>
  <si>
    <t>водка и ликероводочные изделия</t>
  </si>
  <si>
    <t xml:space="preserve"> Производство товарной продукции промышленного рыбоводства (улов рыбы)</t>
  </si>
  <si>
    <t xml:space="preserve">в сопоставимых ценах к предыдущему году </t>
  </si>
  <si>
    <t xml:space="preserve">% </t>
  </si>
  <si>
    <t xml:space="preserve"> крестьянских (фермерских) хозяйств</t>
  </si>
  <si>
    <t>хозяйств населения</t>
  </si>
  <si>
    <t>Производство продукции сельского хозяйства</t>
  </si>
  <si>
    <t>Валовая продукция сельского хозяйства - всего</t>
  </si>
  <si>
    <t>Из общего объема валовой продукции</t>
  </si>
  <si>
    <t>продукция растениеводства</t>
  </si>
  <si>
    <t xml:space="preserve"> сельскохозяйственных организаций</t>
  </si>
  <si>
    <t>Производство основных видов сельскохозяйственной продукции (все категории хозяйств)</t>
  </si>
  <si>
    <t xml:space="preserve"> в сельскохозяйственных организациях - (по полному кругу)</t>
  </si>
  <si>
    <t>В том числе  продукция:</t>
  </si>
  <si>
    <t>товарная пищевая рыбная продукция,  включая рыбные консервы</t>
  </si>
  <si>
    <t xml:space="preserve"> </t>
  </si>
  <si>
    <t>Количество  организаций - всего</t>
  </si>
  <si>
    <t xml:space="preserve">Удельный вес прибыльных организаций </t>
  </si>
  <si>
    <t>Рентабельность</t>
  </si>
  <si>
    <t>Справочно:</t>
  </si>
  <si>
    <t>Численность работающих в среднегодовом исчислении, всего</t>
  </si>
  <si>
    <t xml:space="preserve">Индекс промышленного производства                              всего по раделам В, С, D, E  ОКВЭД </t>
  </si>
  <si>
    <t>Объем отгруженной продукции (без НДС и акцизов) всего по разделам В, С, D, E  ОКВЭД</t>
  </si>
  <si>
    <t>Выручка от реализации товаров, продукции, работ, услуг (без НДС, акцизов) - всего</t>
  </si>
  <si>
    <t>сельское, лесное хозяйство, охота, рыболовство и рыбоводство  (А)</t>
  </si>
  <si>
    <t>промышленное производство (разделы B,С, D, E)</t>
  </si>
  <si>
    <t xml:space="preserve">           добыча полезных ископаемых (B)</t>
  </si>
  <si>
    <t xml:space="preserve">          обрабатывающие производства (C)</t>
  </si>
  <si>
    <t xml:space="preserve">         обеспечение электрической энергией, газом и паром;  кондиционирование воздуха (D)</t>
  </si>
  <si>
    <t xml:space="preserve">          водоснабжение; водоотведение, организация сбора и утилизации отходов, деятельность по ликвидации загрязнений (E)</t>
  </si>
  <si>
    <t>торговля оптовая и розничная, ремонт автотранспортных средств (G)</t>
  </si>
  <si>
    <t>транспортировка и хранение (Н)</t>
  </si>
  <si>
    <t>деятельность по операциям с недвижимым имуществом (L)</t>
  </si>
  <si>
    <t xml:space="preserve"> Количество малых предприятий на конец года (по данным из единого реестра СМСП)</t>
  </si>
  <si>
    <t xml:space="preserve">обеспечение электрической энергией, газом и паром, </t>
  </si>
  <si>
    <t>водоснабжение; водоотведение, организация сбора и утилизации отходов.</t>
  </si>
  <si>
    <t xml:space="preserve">обеспечение электрической энергией, газом и паром </t>
  </si>
  <si>
    <t xml:space="preserve">  справочно: средства населения на ИЖС</t>
  </si>
  <si>
    <t>5. другое (указать)</t>
  </si>
  <si>
    <t xml:space="preserve"> Средства населения на ИЖС</t>
  </si>
  <si>
    <t>2022 г.</t>
  </si>
  <si>
    <t>2024 г.</t>
  </si>
  <si>
    <t>2023 г.</t>
  </si>
  <si>
    <t>2024 г. (прогноз)</t>
  </si>
  <si>
    <t>2025 г.</t>
  </si>
  <si>
    <t>2025 г. (прогноз)</t>
  </si>
  <si>
    <t>2026 г.</t>
  </si>
  <si>
    <t>2022 г. (отчет)</t>
  </si>
  <si>
    <t>2023 г. (оценка)</t>
  </si>
  <si>
    <t>2026 г. (прогноз)</t>
  </si>
  <si>
    <t>2022 г.    отчет</t>
  </si>
  <si>
    <t>2023 г. оценка</t>
  </si>
  <si>
    <t>2024 г.  прогноз</t>
  </si>
  <si>
    <t>2025 г.          прогноз</t>
  </si>
  <si>
    <t>2026 г.      прогноз</t>
  </si>
  <si>
    <t>приобритение многофунуцмонального центра</t>
  </si>
  <si>
    <t xml:space="preserve">приобритение  транспортных средст </t>
  </si>
  <si>
    <t>ооо "Тэйч рус Калужский " приобритение техники</t>
  </si>
  <si>
    <t>установка стеллы</t>
  </si>
  <si>
    <t>Приобритение  машин .оборудования ,хозяйственного инвентаря</t>
  </si>
  <si>
    <t xml:space="preserve"> приобритенин информацмонной и компютерной техники и ИКТ</t>
  </si>
  <si>
    <t>консесионное соглашение</t>
  </si>
  <si>
    <t>ООО"ТИЭЙЧ РУС КАЛУЖСКИЙ"строительство фермы</t>
  </si>
  <si>
    <t>притобретение детских площадок</t>
  </si>
  <si>
    <t>строительство тротуаров</t>
  </si>
  <si>
    <t>проектные работы</t>
  </si>
  <si>
    <t>благоустройство кладбищ, прдомовой территори</t>
  </si>
  <si>
    <t>благоустройство кладбищ, придомовой территории</t>
  </si>
  <si>
    <t>библиотечный фонд</t>
  </si>
  <si>
    <t>приобритение оборудоования в музей</t>
  </si>
  <si>
    <t>рекультивация полигона</t>
  </si>
  <si>
    <t>приобритение техники</t>
  </si>
  <si>
    <t>Приобритение  машин .оборудования ,хозяйственного инвентаря ООО "ТИЭЙЧ РУС КАЛУЖСКИЙ"</t>
  </si>
  <si>
    <t>Приобритение животных ООО ТИЭЙЧ РУС КАЛУЖСКИЙ"</t>
  </si>
  <si>
    <t>строительство фермы КРС ООО "Ульяновская Нива"</t>
  </si>
  <si>
    <t>приобритение техники ООО"ульяноская Нива"</t>
  </si>
  <si>
    <t>ООО"ТИЭЙЧ РУС КАЛУЖСКИЙ" приоретениеиоборудования</t>
  </si>
  <si>
    <t>Муниципальный район (городской округ): Ульяноский район</t>
  </si>
  <si>
    <t>телефон:84844321356</t>
  </si>
  <si>
    <t>электронный адрес zinovkinav@yandex.ru</t>
  </si>
  <si>
    <t>Исполнитель ЗиновкинаВалентина Семеновна:</t>
  </si>
  <si>
    <t>Приобркетение КРС ООО "ТИЭЙЧ РУС КАЛУЖСКИЙ"</t>
  </si>
  <si>
    <t>Исполнитель Зиновкина Валентина Семеновна</t>
  </si>
  <si>
    <t>Исполнитель Зиновкина В.С.</t>
  </si>
  <si>
    <t>электронный адрес novkinav@yandex.ru</t>
  </si>
  <si>
    <t xml:space="preserve">Исполнитель </t>
  </si>
  <si>
    <t>телефон:             84844321195</t>
  </si>
  <si>
    <t xml:space="preserve">электронный адрес: ovchinikov@adm.kaluga.ru </t>
  </si>
  <si>
    <t>Исполнитель (полностью Ф.И.О.): Овчинников Александр Николаевич</t>
  </si>
  <si>
    <t>Исполнитель: Овчинников Александр Николаевич</t>
  </si>
  <si>
    <t>телефон:       84844321195</t>
  </si>
  <si>
    <t>электронный адрес: ovchinikov@adm.kaluga.ru</t>
  </si>
  <si>
    <r>
      <t>Муниципальный район (городской округ)</t>
    </r>
    <r>
      <rPr>
        <sz val="11"/>
        <rFont val="Times New Roman"/>
        <family val="1"/>
        <charset val="204"/>
      </rPr>
      <t xml:space="preserve">  Ульяновский район</t>
    </r>
  </si>
  <si>
    <t>электронный адрес: zinovkinav@yandex.ru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</si>
</sst>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"/>
    <numFmt numFmtId="166" formatCode="0.0%"/>
    <numFmt numFmtId="167" formatCode="#,##0.000"/>
    <numFmt numFmtId="168" formatCode="0.0"/>
    <numFmt numFmtId="169" formatCode="0.000"/>
    <numFmt numFmtId="170" formatCode="_-* #,##0.000_р_._-;\-* #,##0.000_р_._-;_-* &quot;-&quot;??_р_._-;_-@_-"/>
  </numFmts>
  <fonts count="54" x14ac:knownFonts="1">
    <font>
      <sz val="10"/>
      <name val="Arial Cyr"/>
      <charset val="204"/>
    </font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4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i/>
      <sz val="11"/>
      <color indexed="61"/>
      <name val="Arial Cyr"/>
      <family val="2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i/>
      <sz val="11"/>
      <name val="Arial Cyr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10"/>
      <name val="Arial Cyr"/>
      <charset val="204"/>
    </font>
    <font>
      <b/>
      <sz val="10"/>
      <name val="Times New Roman"/>
      <family val="1"/>
      <charset val="204"/>
    </font>
    <font>
      <sz val="10"/>
      <color indexed="24"/>
      <name val="Arial"/>
      <family val="2"/>
      <charset val="204"/>
    </font>
    <font>
      <sz val="12"/>
      <color theme="4"/>
      <name val="Arial Cyr"/>
      <charset val="204"/>
    </font>
    <font>
      <b/>
      <sz val="12"/>
      <color indexed="62"/>
      <name val="Arial Cyr"/>
      <family val="2"/>
      <charset val="204"/>
    </font>
    <font>
      <sz val="12"/>
      <name val="Arial Cyr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i/>
      <sz val="12"/>
      <color indexed="61"/>
      <name val="Arial Cyr"/>
      <family val="2"/>
      <charset val="204"/>
    </font>
    <font>
      <i/>
      <sz val="12"/>
      <name val="Times New Roman"/>
      <family val="1"/>
    </font>
    <font>
      <i/>
      <sz val="12"/>
      <name val="Arial Cyr"/>
      <family val="2"/>
      <charset val="204"/>
    </font>
    <font>
      <i/>
      <sz val="12"/>
      <name val="Arial Cyr"/>
      <charset val="204"/>
    </font>
    <font>
      <sz val="12"/>
      <color indexed="8"/>
      <name val="Arial Cyr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 applyProtection="0"/>
    <xf numFmtId="0" fontId="3" fillId="0" borderId="0" applyProtection="0"/>
    <xf numFmtId="0" fontId="4" fillId="0" borderId="0" applyNumberFormat="0" applyBorder="0" applyAlignment="0" applyProtection="0"/>
    <xf numFmtId="0" fontId="4" fillId="0" borderId="0" applyNumberFormat="0" applyBorder="0" applyProtection="0">
      <alignment horizontal="center"/>
    </xf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0" fontId="41" fillId="0" borderId="0"/>
    <xf numFmtId="0" fontId="4" fillId="0" borderId="0"/>
    <xf numFmtId="0" fontId="6" fillId="0" borderId="0"/>
  </cellStyleXfs>
  <cellXfs count="341">
    <xf numFmtId="0" fontId="0" fillId="0" borderId="0" xfId="0"/>
    <xf numFmtId="3" fontId="6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3" fontId="6" fillId="0" borderId="2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6" fillId="0" borderId="1" xfId="8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3" fontId="6" fillId="0" borderId="1" xfId="8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 wrapText="1"/>
    </xf>
    <xf numFmtId="3" fontId="12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8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 wrapText="1"/>
    </xf>
    <xf numFmtId="3" fontId="12" fillId="0" borderId="6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/>
    </xf>
    <xf numFmtId="3" fontId="6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9" fillId="0" borderId="1" xfId="0" applyFont="1" applyBorder="1"/>
    <xf numFmtId="0" fontId="13" fillId="0" borderId="1" xfId="0" applyFont="1" applyBorder="1"/>
    <xf numFmtId="0" fontId="16" fillId="0" borderId="1" xfId="0" applyFont="1" applyBorder="1"/>
    <xf numFmtId="0" fontId="16" fillId="0" borderId="10" xfId="0" applyFont="1" applyFill="1" applyBorder="1"/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wrapText="1"/>
    </xf>
    <xf numFmtId="0" fontId="15" fillId="0" borderId="0" xfId="0" applyFont="1" applyBorder="1"/>
    <xf numFmtId="0" fontId="19" fillId="0" borderId="2" xfId="0" applyFont="1" applyBorder="1" applyAlignment="1">
      <alignment horizontal="left" wrapText="1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wrapText="1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11" fillId="0" borderId="11" xfId="0" applyNumberFormat="1" applyFont="1" applyBorder="1" applyAlignment="1">
      <alignment horizontal="center" vertical="center" wrapText="1"/>
    </xf>
    <xf numFmtId="0" fontId="23" fillId="0" borderId="15" xfId="0" applyFont="1" applyBorder="1" applyAlignment="1">
      <alignment vertical="center"/>
    </xf>
    <xf numFmtId="0" fontId="22" fillId="0" borderId="15" xfId="0" applyFont="1" applyFill="1" applyBorder="1" applyAlignment="1">
      <alignment vertical="top" wrapText="1"/>
    </xf>
    <xf numFmtId="0" fontId="24" fillId="0" borderId="2" xfId="0" applyFont="1" applyBorder="1" applyAlignment="1">
      <alignment wrapText="1"/>
    </xf>
    <xf numFmtId="0" fontId="25" fillId="0" borderId="1" xfId="0" applyFont="1" applyBorder="1" applyAlignment="1">
      <alignment horizontal="center" wrapText="1"/>
    </xf>
    <xf numFmtId="0" fontId="17" fillId="0" borderId="18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28" fillId="0" borderId="0" xfId="0" applyFont="1"/>
    <xf numFmtId="49" fontId="28" fillId="0" borderId="6" xfId="0" applyNumberFormat="1" applyFont="1" applyBorder="1" applyAlignment="1">
      <alignment horizontal="left" vertical="center" wrapText="1"/>
    </xf>
    <xf numFmtId="0" fontId="29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top" wrapText="1" indent="1"/>
    </xf>
    <xf numFmtId="0" fontId="0" fillId="0" borderId="1" xfId="0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left" vertical="center" wrapText="1"/>
    </xf>
    <xf numFmtId="0" fontId="30" fillId="0" borderId="1" xfId="0" applyFont="1" applyBorder="1" applyAlignment="1">
      <alignment vertical="top" wrapText="1"/>
    </xf>
    <xf numFmtId="0" fontId="22" fillId="0" borderId="20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center"/>
    </xf>
    <xf numFmtId="0" fontId="23" fillId="0" borderId="9" xfId="8" applyNumberFormat="1" applyFont="1" applyBorder="1" applyAlignment="1">
      <alignment vertical="center"/>
    </xf>
    <xf numFmtId="0" fontId="22" fillId="0" borderId="9" xfId="0" applyFont="1" applyFill="1" applyBorder="1" applyAlignment="1">
      <alignment vertical="top" wrapText="1"/>
    </xf>
    <xf numFmtId="3" fontId="6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32" fillId="0" borderId="0" xfId="0" applyFont="1" applyAlignment="1">
      <alignment vertical="top" wrapText="1"/>
    </xf>
    <xf numFmtId="0" fontId="32" fillId="0" borderId="0" xfId="0" applyFont="1"/>
    <xf numFmtId="0" fontId="37" fillId="0" borderId="6" xfId="5" applyNumberFormat="1" applyFont="1" applyFill="1" applyBorder="1" applyAlignment="1" applyProtection="1">
      <alignment horizontal="left" vertical="center" wrapText="1"/>
    </xf>
    <xf numFmtId="0" fontId="32" fillId="0" borderId="1" xfId="4" applyNumberFormat="1" applyFont="1" applyFill="1" applyBorder="1" applyAlignment="1" applyProtection="1">
      <alignment horizontal="center" vertical="center" wrapText="1"/>
    </xf>
    <xf numFmtId="169" fontId="32" fillId="0" borderId="6" xfId="5" applyNumberFormat="1" applyFont="1" applyFill="1" applyBorder="1" applyAlignment="1" applyProtection="1">
      <alignment horizontal="center" vertical="center" wrapText="1"/>
    </xf>
    <xf numFmtId="0" fontId="32" fillId="0" borderId="1" xfId="5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5" applyNumberFormat="1" applyFont="1" applyFill="1" applyBorder="1" applyAlignment="1" applyProtection="1">
      <alignment horizontal="left" vertical="center" wrapText="1" indent="2"/>
    </xf>
    <xf numFmtId="0" fontId="32" fillId="0" borderId="1" xfId="5" applyFont="1" applyBorder="1" applyAlignment="1">
      <alignment horizontal="left" vertical="center" wrapText="1" indent="2"/>
    </xf>
    <xf numFmtId="168" fontId="38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/>
    <xf numFmtId="1" fontId="38" fillId="0" borderId="1" xfId="5" applyNumberFormat="1" applyFont="1" applyFill="1" applyBorder="1" applyAlignment="1" applyProtection="1">
      <alignment horizontal="center" vertical="center" wrapText="1"/>
      <protection locked="0"/>
    </xf>
    <xf numFmtId="169" fontId="38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7" fillId="0" borderId="1" xfId="5" applyNumberFormat="1" applyFont="1" applyFill="1" applyBorder="1" applyAlignment="1" applyProtection="1">
      <alignment horizontal="left" vertical="center" wrapText="1" indent="1"/>
    </xf>
    <xf numFmtId="0" fontId="37" fillId="0" borderId="1" xfId="5" applyNumberFormat="1" applyFont="1" applyFill="1" applyBorder="1" applyAlignment="1" applyProtection="1">
      <alignment horizontal="center" vertical="center" wrapText="1"/>
    </xf>
    <xf numFmtId="169" fontId="32" fillId="0" borderId="1" xfId="5" applyNumberFormat="1" applyFont="1" applyFill="1" applyBorder="1" applyAlignment="1" applyProtection="1">
      <alignment horizontal="center" vertical="center" wrapText="1"/>
    </xf>
    <xf numFmtId="169" fontId="38" fillId="0" borderId="1" xfId="9" applyNumberFormat="1" applyFont="1" applyFill="1" applyBorder="1" applyAlignment="1" applyProtection="1">
      <alignment horizontal="center" vertical="center" wrapText="1"/>
      <protection locked="0"/>
    </xf>
    <xf numFmtId="0" fontId="37" fillId="0" borderId="1" xfId="5" applyNumberFormat="1" applyFont="1" applyFill="1" applyBorder="1" applyAlignment="1" applyProtection="1">
      <alignment vertical="center" wrapText="1"/>
    </xf>
    <xf numFmtId="0" fontId="37" fillId="0" borderId="1" xfId="5" applyNumberFormat="1" applyFont="1" applyFill="1" applyBorder="1" applyAlignment="1" applyProtection="1">
      <alignment horizontal="left" vertical="center" wrapText="1" indent="7"/>
    </xf>
    <xf numFmtId="168" fontId="32" fillId="0" borderId="1" xfId="5" applyNumberFormat="1" applyFont="1" applyFill="1" applyBorder="1" applyAlignment="1" applyProtection="1">
      <alignment horizontal="center" vertical="center" wrapText="1"/>
    </xf>
    <xf numFmtId="0" fontId="37" fillId="0" borderId="1" xfId="5" applyNumberFormat="1" applyFont="1" applyFill="1" applyBorder="1" applyAlignment="1" applyProtection="1">
      <alignment horizontal="left" vertical="center" wrapText="1"/>
    </xf>
    <xf numFmtId="0" fontId="32" fillId="0" borderId="1" xfId="5" applyNumberFormat="1" applyFont="1" applyFill="1" applyBorder="1" applyAlignment="1" applyProtection="1">
      <alignment horizontal="left" vertical="center" wrapText="1" indent="1"/>
    </xf>
    <xf numFmtId="0" fontId="32" fillId="0" borderId="1" xfId="5" applyNumberFormat="1" applyFont="1" applyFill="1" applyBorder="1" applyAlignment="1" applyProtection="1">
      <alignment horizontal="center" vertical="center" wrapText="1"/>
    </xf>
    <xf numFmtId="169" fontId="32" fillId="0" borderId="1" xfId="6" applyNumberFormat="1" applyFont="1" applyBorder="1" applyAlignment="1">
      <alignment horizontal="center" vertical="center" wrapText="1"/>
    </xf>
    <xf numFmtId="168" fontId="32" fillId="0" borderId="1" xfId="6" applyNumberFormat="1" applyFont="1" applyBorder="1" applyAlignment="1">
      <alignment horizontal="center" vertical="center" wrapText="1"/>
    </xf>
    <xf numFmtId="0" fontId="32" fillId="0" borderId="6" xfId="4" applyNumberFormat="1" applyFont="1" applyFill="1" applyBorder="1" applyAlignment="1" applyProtection="1">
      <alignment horizontal="center" vertical="center" wrapText="1"/>
    </xf>
    <xf numFmtId="0" fontId="32" fillId="0" borderId="6" xfId="5" applyFont="1" applyBorder="1" applyAlignment="1">
      <alignment vertical="center" wrapText="1"/>
    </xf>
    <xf numFmtId="0" fontId="32" fillId="0" borderId="21" xfId="0" applyFont="1" applyBorder="1" applyAlignment="1">
      <alignment vertical="center" wrapText="1"/>
    </xf>
    <xf numFmtId="0" fontId="37" fillId="0" borderId="4" xfId="5" applyNumberFormat="1" applyFont="1" applyFill="1" applyBorder="1" applyAlignment="1" applyProtection="1">
      <alignment vertical="center" wrapText="1"/>
    </xf>
    <xf numFmtId="0" fontId="32" fillId="0" borderId="4" xfId="5" applyNumberFormat="1" applyFont="1" applyFill="1" applyBorder="1" applyAlignment="1" applyProtection="1">
      <alignment horizontal="center" vertical="center" wrapText="1"/>
    </xf>
    <xf numFmtId="169" fontId="32" fillId="0" borderId="4" xfId="6" applyNumberFormat="1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 wrapText="1"/>
    </xf>
    <xf numFmtId="168" fontId="35" fillId="0" borderId="22" xfId="3" applyNumberFormat="1" applyFont="1" applyBorder="1" applyAlignment="1">
      <alignment horizontal="center" vertical="top" wrapText="1"/>
    </xf>
    <xf numFmtId="168" fontId="35" fillId="0" borderId="16" xfId="3" applyNumberFormat="1" applyFont="1" applyBorder="1" applyAlignment="1">
      <alignment horizontal="center" vertical="top" wrapText="1"/>
    </xf>
    <xf numFmtId="168" fontId="35" fillId="0" borderId="24" xfId="3" applyNumberFormat="1" applyFont="1" applyBorder="1" applyAlignment="1">
      <alignment horizontal="center" vertical="top" wrapText="1"/>
    </xf>
    <xf numFmtId="168" fontId="28" fillId="0" borderId="25" xfId="3" applyNumberFormat="1" applyFont="1" applyBorder="1" applyAlignment="1">
      <alignment horizontal="center" vertical="top" wrapText="1"/>
    </xf>
    <xf numFmtId="0" fontId="28" fillId="0" borderId="24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39" fillId="0" borderId="0" xfId="0" applyFont="1" applyFill="1"/>
    <xf numFmtId="0" fontId="0" fillId="0" borderId="0" xfId="0" applyFill="1"/>
    <xf numFmtId="0" fontId="15" fillId="0" borderId="8" xfId="0" applyFont="1" applyBorder="1"/>
    <xf numFmtId="0" fontId="0" fillId="0" borderId="8" xfId="0" applyBorder="1"/>
    <xf numFmtId="0" fontId="22" fillId="0" borderId="26" xfId="0" applyFont="1" applyBorder="1" applyAlignment="1">
      <alignment horizontal="justify" vertical="top" wrapText="1"/>
    </xf>
    <xf numFmtId="0" fontId="15" fillId="0" borderId="16" xfId="0" applyFont="1" applyBorder="1"/>
    <xf numFmtId="0" fontId="0" fillId="0" borderId="16" xfId="0" applyBorder="1"/>
    <xf numFmtId="0" fontId="0" fillId="0" borderId="24" xfId="0" applyBorder="1"/>
    <xf numFmtId="0" fontId="0" fillId="0" borderId="30" xfId="0" applyBorder="1" applyAlignment="1">
      <alignment horizontal="center" vertical="center" wrapText="1"/>
    </xf>
    <xf numFmtId="0" fontId="0" fillId="0" borderId="0" xfId="0" applyBorder="1"/>
    <xf numFmtId="0" fontId="22" fillId="0" borderId="0" xfId="0" applyFont="1" applyBorder="1" applyAlignment="1">
      <alignment horizontal="justify" vertical="top" wrapText="1"/>
    </xf>
    <xf numFmtId="0" fontId="0" fillId="0" borderId="0" xfId="0" applyFill="1" applyAlignment="1">
      <alignment vertical="center"/>
    </xf>
    <xf numFmtId="0" fontId="6" fillId="0" borderId="0" xfId="0" applyFont="1" applyFill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 wrapText="1"/>
    </xf>
    <xf numFmtId="0" fontId="23" fillId="0" borderId="9" xfId="10" applyNumberFormat="1" applyFont="1" applyBorder="1" applyAlignment="1">
      <alignment vertical="center"/>
    </xf>
    <xf numFmtId="3" fontId="6" fillId="0" borderId="1" xfId="10" applyNumberFormat="1" applyFont="1" applyBorder="1" applyAlignment="1">
      <alignment vertical="center"/>
    </xf>
    <xf numFmtId="165" fontId="6" fillId="0" borderId="1" xfId="10" applyNumberFormat="1" applyFont="1" applyBorder="1" applyAlignment="1">
      <alignment vertical="center"/>
    </xf>
    <xf numFmtId="3" fontId="7" fillId="0" borderId="6" xfId="10" applyNumberFormat="1" applyFont="1" applyBorder="1" applyAlignment="1">
      <alignment vertical="center"/>
    </xf>
    <xf numFmtId="165" fontId="7" fillId="0" borderId="1" xfId="10" applyNumberFormat="1" applyFont="1" applyBorder="1" applyAlignment="1">
      <alignment vertical="center"/>
    </xf>
    <xf numFmtId="0" fontId="7" fillId="0" borderId="1" xfId="10" applyNumberFormat="1" applyFont="1" applyBorder="1" applyAlignment="1">
      <alignment vertical="center"/>
    </xf>
    <xf numFmtId="3" fontId="6" fillId="0" borderId="4" xfId="10" applyNumberFormat="1" applyFont="1" applyBorder="1" applyAlignment="1">
      <alignment vertical="center"/>
    </xf>
    <xf numFmtId="0" fontId="13" fillId="0" borderId="0" xfId="0" applyFont="1" applyBorder="1" applyAlignment="1">
      <alignment wrapText="1"/>
    </xf>
    <xf numFmtId="0" fontId="15" fillId="0" borderId="47" xfId="0" applyFont="1" applyBorder="1"/>
    <xf numFmtId="0" fontId="15" fillId="0" borderId="10" xfId="0" applyFont="1" applyBorder="1"/>
    <xf numFmtId="0" fontId="0" fillId="0" borderId="10" xfId="0" applyBorder="1"/>
    <xf numFmtId="0" fontId="0" fillId="0" borderId="48" xfId="0" applyBorder="1"/>
    <xf numFmtId="0" fontId="13" fillId="0" borderId="1" xfId="0" applyFont="1" applyBorder="1" applyAlignment="1">
      <alignment wrapText="1"/>
    </xf>
    <xf numFmtId="0" fontId="16" fillId="0" borderId="1" xfId="0" applyFont="1" applyFill="1" applyBorder="1"/>
    <xf numFmtId="0" fontId="14" fillId="0" borderId="1" xfId="0" applyFont="1" applyBorder="1" applyAlignment="1">
      <alignment horizontal="center" vertical="center"/>
    </xf>
    <xf numFmtId="0" fontId="23" fillId="0" borderId="15" xfId="11" applyNumberFormat="1" applyFont="1" applyBorder="1" applyAlignment="1">
      <alignment vertical="center"/>
    </xf>
    <xf numFmtId="0" fontId="23" fillId="0" borderId="9" xfId="11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45" fillId="0" borderId="2" xfId="0" applyFont="1" applyBorder="1" applyAlignment="1">
      <alignment wrapText="1"/>
    </xf>
    <xf numFmtId="0" fontId="45" fillId="0" borderId="1" xfId="0" applyFont="1" applyBorder="1" applyAlignment="1">
      <alignment horizontal="center" wrapText="1"/>
    </xf>
    <xf numFmtId="0" fontId="46" fillId="0" borderId="2" xfId="0" applyFont="1" applyBorder="1" applyAlignment="1">
      <alignment horizontal="left" wrapText="1"/>
    </xf>
    <xf numFmtId="0" fontId="47" fillId="0" borderId="1" xfId="0" applyFont="1" applyBorder="1" applyAlignment="1">
      <alignment horizontal="center" wrapText="1"/>
    </xf>
    <xf numFmtId="3" fontId="48" fillId="0" borderId="1" xfId="0" applyNumberFormat="1" applyFont="1" applyBorder="1" applyAlignment="1">
      <alignment horizontal="center" vertical="center" wrapText="1"/>
    </xf>
    <xf numFmtId="3" fontId="48" fillId="0" borderId="11" xfId="0" applyNumberFormat="1" applyFont="1" applyBorder="1" applyAlignment="1">
      <alignment horizontal="center" vertical="center" wrapText="1"/>
    </xf>
    <xf numFmtId="0" fontId="47" fillId="0" borderId="2" xfId="0" applyFont="1" applyBorder="1" applyAlignment="1">
      <alignment horizontal="left" vertical="center" wrapText="1"/>
    </xf>
    <xf numFmtId="0" fontId="47" fillId="0" borderId="2" xfId="0" applyFont="1" applyBorder="1" applyAlignment="1">
      <alignment horizontal="left" wrapText="1"/>
    </xf>
    <xf numFmtId="0" fontId="47" fillId="0" borderId="2" xfId="0" applyFont="1" applyBorder="1" applyAlignment="1">
      <alignment wrapText="1"/>
    </xf>
    <xf numFmtId="3" fontId="15" fillId="0" borderId="2" xfId="0" applyNumberFormat="1" applyFont="1" applyBorder="1" applyAlignment="1">
      <alignment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5" fillId="0" borderId="1" xfId="8" applyNumberFormat="1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49" fillId="0" borderId="20" xfId="0" applyFont="1" applyBorder="1" applyAlignment="1">
      <alignment horizontal="justify" vertical="top" wrapText="1"/>
    </xf>
    <xf numFmtId="0" fontId="50" fillId="0" borderId="9" xfId="0" applyFont="1" applyBorder="1" applyAlignment="1">
      <alignment vertical="center"/>
    </xf>
    <xf numFmtId="0" fontId="50" fillId="0" borderId="9" xfId="8" applyNumberFormat="1" applyFont="1" applyBorder="1" applyAlignment="1">
      <alignment vertical="center"/>
    </xf>
    <xf numFmtId="0" fontId="49" fillId="0" borderId="9" xfId="0" applyFont="1" applyFill="1" applyBorder="1" applyAlignment="1">
      <alignment vertical="top" wrapText="1"/>
    </xf>
    <xf numFmtId="0" fontId="44" fillId="0" borderId="1" xfId="0" applyFont="1" applyBorder="1" applyAlignment="1">
      <alignment vertical="center"/>
    </xf>
    <xf numFmtId="0" fontId="44" fillId="0" borderId="8" xfId="0" applyFont="1" applyBorder="1" applyAlignment="1">
      <alignment vertical="center"/>
    </xf>
    <xf numFmtId="0" fontId="49" fillId="0" borderId="16" xfId="0" applyFont="1" applyFill="1" applyBorder="1" applyAlignment="1">
      <alignment vertical="top" wrapText="1"/>
    </xf>
    <xf numFmtId="0" fontId="15" fillId="0" borderId="0" xfId="0" applyFont="1" applyBorder="1" applyAlignment="1">
      <alignment vertical="center"/>
    </xf>
    <xf numFmtId="0" fontId="49" fillId="0" borderId="19" xfId="0" applyFont="1" applyFill="1" applyBorder="1" applyAlignment="1">
      <alignment horizontal="left" vertical="top" wrapText="1"/>
    </xf>
    <xf numFmtId="3" fontId="15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49" fillId="0" borderId="20" xfId="0" applyFont="1" applyFill="1" applyBorder="1" applyAlignment="1">
      <alignment horizontal="justify" vertical="top" wrapText="1"/>
    </xf>
    <xf numFmtId="0" fontId="50" fillId="0" borderId="9" xfId="0" applyFont="1" applyFill="1" applyBorder="1" applyAlignment="1">
      <alignment vertical="center"/>
    </xf>
    <xf numFmtId="0" fontId="50" fillId="0" borderId="9" xfId="10" applyNumberFormat="1" applyFont="1" applyFill="1" applyBorder="1" applyAlignment="1">
      <alignment vertical="center"/>
    </xf>
    <xf numFmtId="0" fontId="44" fillId="0" borderId="0" xfId="0" applyFont="1" applyFill="1" applyAlignment="1">
      <alignment vertical="center"/>
    </xf>
    <xf numFmtId="3" fontId="43" fillId="0" borderId="9" xfId="0" applyNumberFormat="1" applyFont="1" applyBorder="1" applyAlignment="1">
      <alignment horizontal="center" vertical="center" wrapText="1"/>
    </xf>
    <xf numFmtId="165" fontId="48" fillId="0" borderId="1" xfId="0" applyNumberFormat="1" applyFont="1" applyBorder="1" applyAlignment="1">
      <alignment horizontal="center" vertical="center" wrapText="1"/>
    </xf>
    <xf numFmtId="165" fontId="48" fillId="0" borderId="11" xfId="0" applyNumberFormat="1" applyFont="1" applyBorder="1" applyAlignment="1">
      <alignment horizontal="center" vertical="center" wrapText="1"/>
    </xf>
    <xf numFmtId="0" fontId="49" fillId="0" borderId="45" xfId="0" applyFont="1" applyFill="1" applyBorder="1" applyAlignment="1">
      <alignment vertical="top" wrapText="1"/>
    </xf>
    <xf numFmtId="0" fontId="53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170" fontId="15" fillId="0" borderId="1" xfId="9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8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3" fontId="15" fillId="0" borderId="8" xfId="0" applyNumberFormat="1" applyFont="1" applyFill="1" applyBorder="1" applyAlignment="1">
      <alignment vertical="center" wrapText="1"/>
    </xf>
    <xf numFmtId="3" fontId="15" fillId="0" borderId="8" xfId="0" applyNumberFormat="1" applyFont="1" applyFill="1" applyBorder="1" applyAlignment="1">
      <alignment horizontal="center" vertical="center" wrapText="1"/>
    </xf>
    <xf numFmtId="0" fontId="15" fillId="0" borderId="8" xfId="8" applyNumberFormat="1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8" xfId="0" applyFont="1" applyFill="1" applyBorder="1" applyAlignment="1">
      <alignment horizontal="center" vertical="center"/>
    </xf>
    <xf numFmtId="3" fontId="51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3" fontId="15" fillId="0" borderId="8" xfId="0" applyNumberFormat="1" applyFont="1" applyFill="1" applyBorder="1" applyAlignment="1">
      <alignment horizontal="left" vertical="center" wrapText="1"/>
    </xf>
    <xf numFmtId="0" fontId="49" fillId="0" borderId="23" xfId="0" applyFont="1" applyFill="1" applyBorder="1" applyAlignment="1">
      <alignment horizontal="justify" vertical="top" wrapText="1"/>
    </xf>
    <xf numFmtId="0" fontId="50" fillId="0" borderId="16" xfId="0" applyFont="1" applyFill="1" applyBorder="1" applyAlignment="1">
      <alignment vertical="center"/>
    </xf>
    <xf numFmtId="0" fontId="50" fillId="0" borderId="16" xfId="8" applyNumberFormat="1" applyFont="1" applyFill="1" applyBorder="1" applyAlignment="1">
      <alignment vertical="center"/>
    </xf>
    <xf numFmtId="3" fontId="15" fillId="0" borderId="5" xfId="0" applyNumberFormat="1" applyFont="1" applyFill="1" applyBorder="1" applyAlignment="1">
      <alignment vertical="center" wrapText="1"/>
    </xf>
    <xf numFmtId="3" fontId="15" fillId="0" borderId="6" xfId="0" applyNumberFormat="1" applyFont="1" applyFill="1" applyBorder="1" applyAlignment="1">
      <alignment horizontal="center" vertical="center" wrapText="1"/>
    </xf>
    <xf numFmtId="0" fontId="15" fillId="0" borderId="6" xfId="8" applyNumberFormat="1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horizontal="centerContinuous" vertical="center" wrapText="1"/>
    </xf>
    <xf numFmtId="0" fontId="15" fillId="0" borderId="1" xfId="2" applyNumberFormat="1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horizontal="right" vertical="center" wrapText="1"/>
    </xf>
    <xf numFmtId="3" fontId="15" fillId="0" borderId="7" xfId="0" applyNumberFormat="1" applyFont="1" applyFill="1" applyBorder="1" applyAlignment="1">
      <alignment horizontal="right" vertical="center" wrapText="1"/>
    </xf>
    <xf numFmtId="0" fontId="15" fillId="0" borderId="8" xfId="2" applyNumberFormat="1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vertical="center" wrapText="1"/>
    </xf>
    <xf numFmtId="3" fontId="15" fillId="0" borderId="1" xfId="10" applyNumberFormat="1" applyFont="1" applyFill="1" applyBorder="1" applyAlignment="1">
      <alignment vertical="center"/>
    </xf>
    <xf numFmtId="0" fontId="15" fillId="0" borderId="11" xfId="0" applyFont="1" applyFill="1" applyBorder="1" applyAlignment="1">
      <alignment vertical="center"/>
    </xf>
    <xf numFmtId="165" fontId="15" fillId="0" borderId="1" xfId="10" applyNumberFormat="1" applyFont="1" applyFill="1" applyBorder="1" applyAlignment="1">
      <alignment vertical="center"/>
    </xf>
    <xf numFmtId="3" fontId="15" fillId="0" borderId="1" xfId="2" applyNumberFormat="1" applyFont="1" applyFill="1" applyBorder="1" applyAlignment="1">
      <alignment vertical="center"/>
    </xf>
    <xf numFmtId="3" fontId="15" fillId="0" borderId="5" xfId="0" applyNumberFormat="1" applyFont="1" applyFill="1" applyBorder="1" applyAlignment="1">
      <alignment vertical="center"/>
    </xf>
    <xf numFmtId="3" fontId="52" fillId="0" borderId="6" xfId="0" applyNumberFormat="1" applyFont="1" applyFill="1" applyBorder="1" applyAlignment="1">
      <alignment horizontal="center" vertical="center" wrapText="1"/>
    </xf>
    <xf numFmtId="0" fontId="52" fillId="0" borderId="6" xfId="1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vertical="center"/>
    </xf>
    <xf numFmtId="3" fontId="52" fillId="0" borderId="1" xfId="0" applyNumberFormat="1" applyFont="1" applyFill="1" applyBorder="1" applyAlignment="1">
      <alignment horizontal="center" vertical="center" wrapText="1"/>
    </xf>
    <xf numFmtId="0" fontId="52" fillId="0" borderId="1" xfId="10" applyNumberFormat="1" applyFont="1" applyFill="1" applyBorder="1" applyAlignment="1">
      <alignment horizontal="center" vertical="center"/>
    </xf>
    <xf numFmtId="0" fontId="52" fillId="0" borderId="0" xfId="1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3" fontId="15" fillId="0" borderId="6" xfId="0" applyNumberFormat="1" applyFont="1" applyFill="1" applyBorder="1" applyAlignment="1">
      <alignment horizontal="center" vertical="center"/>
    </xf>
    <xf numFmtId="3" fontId="52" fillId="0" borderId="6" xfId="10" applyNumberFormat="1" applyFont="1" applyFill="1" applyBorder="1" applyAlignment="1">
      <alignment vertical="center"/>
    </xf>
    <xf numFmtId="165" fontId="52" fillId="0" borderId="1" xfId="10" applyNumberFormat="1" applyFont="1" applyFill="1" applyBorder="1" applyAlignment="1">
      <alignment vertical="center"/>
    </xf>
    <xf numFmtId="3" fontId="15" fillId="0" borderId="1" xfId="0" applyNumberFormat="1" applyFont="1" applyFill="1" applyBorder="1" applyAlignment="1">
      <alignment horizontal="center" vertical="center"/>
    </xf>
    <xf numFmtId="0" fontId="52" fillId="0" borderId="1" xfId="10" applyNumberFormat="1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vertical="center" wrapText="1"/>
    </xf>
    <xf numFmtId="3" fontId="15" fillId="0" borderId="4" xfId="0" applyNumberFormat="1" applyFont="1" applyFill="1" applyBorder="1" applyAlignment="1">
      <alignment horizontal="center" vertical="center"/>
    </xf>
    <xf numFmtId="0" fontId="52" fillId="0" borderId="4" xfId="10" applyNumberFormat="1" applyFont="1" applyFill="1" applyBorder="1" applyAlignment="1">
      <alignment vertical="center"/>
    </xf>
    <xf numFmtId="0" fontId="15" fillId="0" borderId="4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167" fontId="15" fillId="0" borderId="1" xfId="0" applyNumberFormat="1" applyFont="1" applyFill="1" applyBorder="1" applyAlignment="1">
      <alignment horizontal="right" vertical="center"/>
    </xf>
    <xf numFmtId="167" fontId="15" fillId="0" borderId="1" xfId="0" applyNumberFormat="1" applyFont="1" applyFill="1" applyBorder="1" applyAlignment="1">
      <alignment horizontal="center" vertical="center"/>
    </xf>
    <xf numFmtId="167" fontId="15" fillId="0" borderId="17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vertical="center"/>
    </xf>
    <xf numFmtId="0" fontId="52" fillId="0" borderId="1" xfId="8" applyNumberFormat="1" applyFont="1" applyFill="1" applyBorder="1" applyAlignment="1">
      <alignment vertical="center"/>
    </xf>
    <xf numFmtId="0" fontId="50" fillId="0" borderId="9" xfId="8" applyNumberFormat="1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0" fontId="15" fillId="0" borderId="1" xfId="0" applyNumberFormat="1" applyFont="1" applyFill="1" applyBorder="1" applyAlignment="1">
      <alignment vertical="center"/>
    </xf>
    <xf numFmtId="166" fontId="15" fillId="0" borderId="1" xfId="7" applyNumberFormat="1" applyFont="1" applyFill="1" applyBorder="1" applyAlignment="1">
      <alignment vertical="center"/>
    </xf>
    <xf numFmtId="0" fontId="15" fillId="0" borderId="4" xfId="0" applyNumberFormat="1" applyFont="1" applyFill="1" applyBorder="1" applyAlignment="1">
      <alignment vertical="center"/>
    </xf>
    <xf numFmtId="3" fontId="15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right" vertical="center"/>
    </xf>
    <xf numFmtId="0" fontId="44" fillId="0" borderId="9" xfId="0" applyFont="1" applyFill="1" applyBorder="1" applyAlignment="1">
      <alignment vertical="center"/>
    </xf>
    <xf numFmtId="3" fontId="44" fillId="0" borderId="1" xfId="0" applyNumberFormat="1" applyFont="1" applyFill="1" applyBorder="1" applyAlignment="1">
      <alignment vertical="center"/>
    </xf>
    <xf numFmtId="0" fontId="44" fillId="0" borderId="1" xfId="0" applyFont="1" applyFill="1" applyBorder="1" applyAlignment="1">
      <alignment vertical="center"/>
    </xf>
    <xf numFmtId="3" fontId="15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49" fillId="0" borderId="15" xfId="0" applyFont="1" applyFill="1" applyBorder="1" applyAlignment="1">
      <alignment horizontal="center" vertical="top" wrapText="1"/>
    </xf>
    <xf numFmtId="0" fontId="49" fillId="0" borderId="46" xfId="0" applyFont="1" applyFill="1" applyBorder="1" applyAlignment="1">
      <alignment horizontal="center" vertical="top" wrapText="1"/>
    </xf>
    <xf numFmtId="0" fontId="49" fillId="0" borderId="9" xfId="0" applyFont="1" applyFill="1" applyBorder="1" applyAlignment="1">
      <alignment horizontal="left" vertical="top" wrapText="1"/>
    </xf>
    <xf numFmtId="0" fontId="49" fillId="0" borderId="32" xfId="0" applyFont="1" applyFill="1" applyBorder="1" applyAlignment="1">
      <alignment horizontal="left" vertical="top" wrapText="1"/>
    </xf>
    <xf numFmtId="0" fontId="48" fillId="0" borderId="35" xfId="0" applyFont="1" applyFill="1" applyBorder="1" applyAlignment="1">
      <alignment horizontal="center" vertical="center"/>
    </xf>
    <xf numFmtId="0" fontId="48" fillId="0" borderId="36" xfId="0" applyFont="1" applyFill="1" applyBorder="1" applyAlignment="1">
      <alignment horizontal="center" vertical="center"/>
    </xf>
    <xf numFmtId="0" fontId="48" fillId="0" borderId="17" xfId="0" applyFont="1" applyFill="1" applyBorder="1" applyAlignment="1">
      <alignment horizontal="center" vertical="center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6" xfId="0" applyNumberFormat="1" applyFont="1" applyFill="1" applyBorder="1" applyAlignment="1">
      <alignment horizontal="center" vertical="center" wrapText="1"/>
    </xf>
    <xf numFmtId="3" fontId="43" fillId="0" borderId="35" xfId="0" applyNumberFormat="1" applyFont="1" applyFill="1" applyBorder="1" applyAlignment="1">
      <alignment horizontal="center" vertical="center" wrapText="1"/>
    </xf>
    <xf numFmtId="3" fontId="43" fillId="0" borderId="36" xfId="0" applyNumberFormat="1" applyFont="1" applyFill="1" applyBorder="1" applyAlignment="1">
      <alignment horizontal="center" vertical="center" wrapText="1"/>
    </xf>
    <xf numFmtId="3" fontId="43" fillId="0" borderId="17" xfId="0" applyNumberFormat="1" applyFont="1" applyFill="1" applyBorder="1" applyAlignment="1">
      <alignment horizontal="center" vertical="center" wrapText="1"/>
    </xf>
    <xf numFmtId="3" fontId="43" fillId="0" borderId="33" xfId="0" applyNumberFormat="1" applyFont="1" applyFill="1" applyBorder="1" applyAlignment="1">
      <alignment horizontal="center" vertical="center" wrapText="1"/>
    </xf>
    <xf numFmtId="3" fontId="43" fillId="0" borderId="9" xfId="0" applyNumberFormat="1" applyFont="1" applyFill="1" applyBorder="1" applyAlignment="1">
      <alignment horizontal="center" vertical="center" wrapText="1"/>
    </xf>
    <xf numFmtId="3" fontId="43" fillId="0" borderId="28" xfId="0" applyNumberFormat="1" applyFont="1" applyFill="1" applyBorder="1" applyAlignment="1">
      <alignment horizontal="center" vertical="center" wrapText="1"/>
    </xf>
    <xf numFmtId="3" fontId="15" fillId="0" borderId="3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3" fontId="15" fillId="0" borderId="17" xfId="0" applyNumberFormat="1" applyFont="1" applyFill="1" applyBorder="1" applyAlignment="1">
      <alignment horizontal="center" vertical="center"/>
    </xf>
    <xf numFmtId="3" fontId="43" fillId="0" borderId="2" xfId="0" applyNumberFormat="1" applyFont="1" applyFill="1" applyBorder="1" applyAlignment="1">
      <alignment horizontal="center" vertical="center" wrapText="1"/>
    </xf>
    <xf numFmtId="3" fontId="43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0" borderId="35" xfId="0" applyNumberFormat="1" applyFont="1" applyFill="1" applyBorder="1" applyAlignment="1">
      <alignment horizontal="center" vertical="center" wrapText="1"/>
    </xf>
    <xf numFmtId="3" fontId="15" fillId="0" borderId="36" xfId="0" applyNumberFormat="1" applyFont="1" applyFill="1" applyBorder="1" applyAlignment="1">
      <alignment horizontal="center" vertical="center" wrapText="1"/>
    </xf>
    <xf numFmtId="3" fontId="15" fillId="0" borderId="17" xfId="0" applyNumberFormat="1" applyFont="1" applyFill="1" applyBorder="1" applyAlignment="1">
      <alignment horizontal="center" vertical="center" wrapText="1"/>
    </xf>
    <xf numFmtId="0" fontId="43" fillId="0" borderId="33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 wrapText="1"/>
    </xf>
    <xf numFmtId="3" fontId="48" fillId="0" borderId="35" xfId="0" applyNumberFormat="1" applyFont="1" applyFill="1" applyBorder="1" applyAlignment="1">
      <alignment horizontal="center" vertical="center" wrapText="1"/>
    </xf>
    <xf numFmtId="3" fontId="48" fillId="0" borderId="36" xfId="0" applyNumberFormat="1" applyFont="1" applyFill="1" applyBorder="1" applyAlignment="1">
      <alignment horizontal="center" vertical="center" wrapText="1"/>
    </xf>
    <xf numFmtId="3" fontId="48" fillId="0" borderId="38" xfId="0" applyNumberFormat="1" applyFont="1" applyFill="1" applyBorder="1" applyAlignment="1">
      <alignment horizontal="center" vertical="center" wrapText="1"/>
    </xf>
    <xf numFmtId="0" fontId="43" fillId="0" borderId="33" xfId="0" applyFont="1" applyFill="1" applyBorder="1" applyAlignment="1">
      <alignment horizontal="center" vertical="center" wrapText="1"/>
    </xf>
    <xf numFmtId="0" fontId="43" fillId="0" borderId="28" xfId="0" applyFont="1" applyFill="1" applyBorder="1" applyAlignment="1">
      <alignment horizontal="center" vertical="center" wrapText="1"/>
    </xf>
    <xf numFmtId="0" fontId="43" fillId="0" borderId="34" xfId="0" applyFont="1" applyFill="1" applyBorder="1" applyAlignment="1">
      <alignment horizontal="center" vertical="center" wrapText="1"/>
    </xf>
    <xf numFmtId="3" fontId="43" fillId="0" borderId="34" xfId="0" applyNumberFormat="1" applyFont="1" applyFill="1" applyBorder="1" applyAlignment="1">
      <alignment horizontal="center" vertical="center" wrapText="1"/>
    </xf>
    <xf numFmtId="0" fontId="48" fillId="0" borderId="35" xfId="0" applyFont="1" applyFill="1" applyBorder="1" applyAlignment="1">
      <alignment horizontal="center" vertical="center" wrapText="1"/>
    </xf>
    <xf numFmtId="0" fontId="48" fillId="0" borderId="36" xfId="0" applyFont="1" applyFill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8" fillId="0" borderId="36" xfId="0" applyFont="1" applyBorder="1" applyAlignment="1">
      <alignment horizontal="center" vertical="center" wrapText="1"/>
    </xf>
    <xf numFmtId="0" fontId="48" fillId="0" borderId="38" xfId="0" applyFont="1" applyBorder="1" applyAlignment="1">
      <alignment horizontal="center" vertical="center" wrapText="1"/>
    </xf>
    <xf numFmtId="0" fontId="49" fillId="0" borderId="27" xfId="0" applyFont="1" applyFill="1" applyBorder="1" applyAlignment="1">
      <alignment horizontal="center" vertical="top" wrapText="1"/>
    </xf>
    <xf numFmtId="3" fontId="43" fillId="0" borderId="39" xfId="0" applyNumberFormat="1" applyFont="1" applyFill="1" applyBorder="1" applyAlignment="1">
      <alignment horizontal="center" vertical="center" wrapText="1"/>
    </xf>
    <xf numFmtId="3" fontId="43" fillId="0" borderId="19" xfId="0" applyNumberFormat="1" applyFont="1" applyFill="1" applyBorder="1" applyAlignment="1">
      <alignment horizontal="center" vertical="center" wrapText="1"/>
    </xf>
    <xf numFmtId="3" fontId="48" fillId="0" borderId="2" xfId="0" applyNumberFormat="1" applyFont="1" applyFill="1" applyBorder="1" applyAlignment="1">
      <alignment horizontal="center" vertical="center" wrapText="1"/>
    </xf>
    <xf numFmtId="3" fontId="48" fillId="0" borderId="1" xfId="0" applyNumberFormat="1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left" vertical="top" wrapText="1"/>
    </xf>
    <xf numFmtId="0" fontId="22" fillId="0" borderId="32" xfId="0" applyFont="1" applyFill="1" applyBorder="1" applyAlignment="1">
      <alignment horizontal="left" vertical="top" wrapText="1"/>
    </xf>
    <xf numFmtId="0" fontId="5" fillId="0" borderId="3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36" fillId="0" borderId="31" xfId="0" applyFont="1" applyBorder="1" applyAlignment="1">
      <alignment horizontal="center" vertical="center" wrapText="1"/>
    </xf>
    <xf numFmtId="3" fontId="10" fillId="0" borderId="33" xfId="0" applyNumberFormat="1" applyFont="1" applyBorder="1" applyAlignment="1">
      <alignment horizontal="center" vertical="center" wrapText="1"/>
    </xf>
    <xf numFmtId="3" fontId="10" fillId="0" borderId="28" xfId="0" applyNumberFormat="1" applyFont="1" applyBorder="1" applyAlignment="1">
      <alignment horizontal="center" vertical="center" wrapText="1"/>
    </xf>
    <xf numFmtId="3" fontId="10" fillId="0" borderId="34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left" vertical="top" wrapText="1"/>
    </xf>
    <xf numFmtId="0" fontId="22" fillId="0" borderId="46" xfId="0" applyFont="1" applyFill="1" applyBorder="1" applyAlignment="1">
      <alignment horizontal="left" vertical="top" wrapText="1"/>
    </xf>
    <xf numFmtId="0" fontId="10" fillId="0" borderId="34" xfId="0" applyFont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top" wrapText="1"/>
    </xf>
    <xf numFmtId="0" fontId="22" fillId="0" borderId="49" xfId="0" applyFont="1" applyFill="1" applyBorder="1" applyAlignment="1">
      <alignment horizontal="center" vertical="top" wrapText="1"/>
    </xf>
    <xf numFmtId="0" fontId="33" fillId="0" borderId="0" xfId="0" applyFont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49" fontId="27" fillId="0" borderId="0" xfId="0" applyNumberFormat="1" applyFont="1" applyAlignment="1">
      <alignment horizontal="left" vertical="center"/>
    </xf>
    <xf numFmtId="49" fontId="32" fillId="0" borderId="0" xfId="0" applyNumberFormat="1" applyFont="1" applyAlignment="1">
      <alignment horizontal="left" vertical="center"/>
    </xf>
    <xf numFmtId="0" fontId="35" fillId="0" borderId="22" xfId="5" applyFont="1" applyBorder="1" applyAlignment="1">
      <alignment horizontal="center" vertical="center" wrapText="1"/>
    </xf>
    <xf numFmtId="0" fontId="21" fillId="0" borderId="25" xfId="5" applyFont="1" applyBorder="1" applyAlignment="1">
      <alignment horizontal="center" vertical="center" wrapText="1"/>
    </xf>
    <xf numFmtId="0" fontId="35" fillId="0" borderId="19" xfId="4" applyFont="1" applyBorder="1" applyAlignment="1">
      <alignment horizontal="center" vertical="center" wrapText="1"/>
    </xf>
    <xf numFmtId="0" fontId="35" fillId="0" borderId="31" xfId="4" applyFont="1" applyBorder="1" applyAlignment="1">
      <alignment horizontal="center" vertical="center" wrapText="1"/>
    </xf>
    <xf numFmtId="168" fontId="28" fillId="0" borderId="26" xfId="3" applyNumberFormat="1" applyFont="1" applyBorder="1" applyAlignment="1">
      <alignment horizontal="center" vertical="top" wrapText="1"/>
    </xf>
    <xf numFmtId="168" fontId="28" fillId="0" borderId="15" xfId="3" applyNumberFormat="1" applyFont="1" applyBorder="1" applyAlignment="1">
      <alignment horizontal="center" vertical="top" wrapText="1"/>
    </xf>
    <xf numFmtId="168" fontId="28" fillId="0" borderId="45" xfId="3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/>
    </xf>
    <xf numFmtId="0" fontId="42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center"/>
    </xf>
    <xf numFmtId="49" fontId="27" fillId="0" borderId="41" xfId="0" applyNumberFormat="1" applyFont="1" applyBorder="1" applyAlignment="1">
      <alignment horizontal="center" vertical="center" wrapText="1"/>
    </xf>
    <xf numFmtId="49" fontId="27" fillId="0" borderId="42" xfId="0" applyNumberFormat="1" applyFont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40" fillId="0" borderId="26" xfId="0" applyFont="1" applyBorder="1" applyAlignment="1">
      <alignment horizontal="center"/>
    </xf>
    <xf numFmtId="0" fontId="40" fillId="0" borderId="15" xfId="0" applyFont="1" applyBorder="1" applyAlignment="1">
      <alignment horizontal="center"/>
    </xf>
    <xf numFmtId="0" fontId="40" fillId="0" borderId="45" xfId="0" applyFont="1" applyBorder="1" applyAlignment="1">
      <alignment horizontal="center"/>
    </xf>
  </cellXfs>
  <cellStyles count="13">
    <cellStyle name="F6" xfId="1"/>
    <cellStyle name="F7" xfId="2"/>
    <cellStyle name="pNormal" xfId="3"/>
    <cellStyle name="pUnit" xfId="4"/>
    <cellStyle name="Обычный" xfId="0" builtinId="0"/>
    <cellStyle name="Обычный 2" xfId="12"/>
    <cellStyle name="Обычный_АПК КО -табл" xfId="5"/>
    <cellStyle name="Обычный_Свод_о_р_1" xfId="6"/>
    <cellStyle name="Процентный" xfId="7" builtinId="5"/>
    <cellStyle name="ТЕКСТ" xfId="8"/>
    <cellStyle name="ТЕКСТ 2" xfId="10"/>
    <cellStyle name="ТЕКСТ 2 2" xfId="11"/>
    <cellStyle name="Финансовый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1"/>
  <sheetViews>
    <sheetView tabSelected="1" zoomScale="70" zoomScaleNormal="70" zoomScaleSheetLayoutView="100" workbookViewId="0">
      <pane ySplit="4" topLeftCell="A32" activePane="bottomLeft" state="frozen"/>
      <selection pane="bottomLeft" activeCell="E57" sqref="E57"/>
    </sheetView>
  </sheetViews>
  <sheetFormatPr defaultColWidth="9.140625" defaultRowHeight="12.75" x14ac:dyDescent="0.2"/>
  <cols>
    <col min="1" max="1" width="51.5703125" style="3" customWidth="1"/>
    <col min="2" max="2" width="12.42578125" style="3" customWidth="1"/>
    <col min="3" max="3" width="13.28515625" style="3" customWidth="1"/>
    <col min="4" max="4" width="15" style="3" customWidth="1"/>
    <col min="5" max="5" width="13.42578125" style="3" customWidth="1"/>
    <col min="6" max="6" width="13.28515625" style="3" customWidth="1"/>
    <col min="7" max="7" width="14.5703125" style="3" customWidth="1"/>
    <col min="8" max="8" width="10.7109375" style="4" hidden="1" customWidth="1"/>
    <col min="9" max="9" width="9.140625" style="4" hidden="1" customWidth="1"/>
    <col min="10" max="10" width="34.28515625" style="4" customWidth="1"/>
    <col min="11" max="21" width="9.140625" style="4"/>
    <col min="22" max="16384" width="9.140625" style="3"/>
  </cols>
  <sheetData>
    <row r="1" spans="1:21" ht="12.75" customHeight="1" thickBot="1" x14ac:dyDescent="0.25">
      <c r="A1" s="248" t="s">
        <v>131</v>
      </c>
      <c r="B1" s="248"/>
      <c r="C1" s="248"/>
      <c r="D1" s="248"/>
      <c r="E1" s="248"/>
    </row>
    <row r="2" spans="1:21" ht="13.5" customHeight="1" thickBot="1" x14ac:dyDescent="0.25">
      <c r="A2" s="249" t="s">
        <v>0</v>
      </c>
      <c r="B2" s="249" t="s">
        <v>85</v>
      </c>
      <c r="C2" s="251" t="s">
        <v>86</v>
      </c>
      <c r="D2" s="252"/>
      <c r="E2" s="252"/>
      <c r="F2" s="252"/>
      <c r="G2" s="252"/>
      <c r="H2" s="139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2.75" customHeight="1" x14ac:dyDescent="0.2">
      <c r="A3" s="250"/>
      <c r="B3" s="250"/>
      <c r="C3" s="249" t="s">
        <v>236</v>
      </c>
      <c r="D3" s="249" t="s">
        <v>237</v>
      </c>
      <c r="E3" s="249" t="s">
        <v>238</v>
      </c>
      <c r="F3" s="249" t="s">
        <v>239</v>
      </c>
      <c r="G3" s="249" t="s">
        <v>240</v>
      </c>
      <c r="H3" s="139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5.75" thickBot="1" x14ac:dyDescent="0.25">
      <c r="A4" s="250"/>
      <c r="B4" s="250"/>
      <c r="C4" s="250"/>
      <c r="D4" s="250"/>
      <c r="E4" s="250"/>
      <c r="F4" s="250"/>
      <c r="G4" s="250"/>
      <c r="H4" s="13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5.75" x14ac:dyDescent="0.2">
      <c r="A5" s="277" t="s">
        <v>102</v>
      </c>
      <c r="B5" s="278"/>
      <c r="C5" s="278"/>
      <c r="D5" s="278"/>
      <c r="E5" s="278"/>
      <c r="F5" s="278"/>
      <c r="G5" s="279"/>
      <c r="H5" s="140"/>
    </row>
    <row r="6" spans="1:21" ht="47.25" x14ac:dyDescent="0.25">
      <c r="A6" s="141" t="s">
        <v>208</v>
      </c>
      <c r="B6" s="142" t="s">
        <v>3</v>
      </c>
      <c r="C6" s="170">
        <f>C10+C11</f>
        <v>28555</v>
      </c>
      <c r="D6" s="170">
        <f t="shared" ref="D6:G6" si="0">D10+D11</f>
        <v>30832</v>
      </c>
      <c r="E6" s="170">
        <f t="shared" si="0"/>
        <v>32174</v>
      </c>
      <c r="F6" s="170">
        <f t="shared" si="0"/>
        <v>33553</v>
      </c>
      <c r="G6" s="170">
        <f t="shared" si="0"/>
        <v>34967</v>
      </c>
      <c r="H6" s="140"/>
    </row>
    <row r="7" spans="1:21" ht="26.25" customHeight="1" collapsed="1" x14ac:dyDescent="0.2">
      <c r="A7" s="143" t="s">
        <v>107</v>
      </c>
      <c r="B7" s="144"/>
      <c r="C7" s="145"/>
      <c r="D7" s="145"/>
      <c r="E7" s="145"/>
      <c r="F7" s="145"/>
      <c r="G7" s="146"/>
      <c r="H7" s="140"/>
    </row>
    <row r="8" spans="1:21" ht="47.25" customHeight="1" x14ac:dyDescent="0.2">
      <c r="A8" s="147" t="s">
        <v>101</v>
      </c>
      <c r="B8" s="144" t="s">
        <v>3</v>
      </c>
      <c r="C8" s="145">
        <v>0</v>
      </c>
      <c r="D8" s="145">
        <v>0</v>
      </c>
      <c r="E8" s="145">
        <v>0</v>
      </c>
      <c r="F8" s="145">
        <v>0</v>
      </c>
      <c r="G8" s="146">
        <v>0</v>
      </c>
      <c r="H8" s="140"/>
    </row>
    <row r="9" spans="1:21" ht="15" x14ac:dyDescent="0.2">
      <c r="A9" s="147" t="s">
        <v>99</v>
      </c>
      <c r="B9" s="144" t="s">
        <v>3</v>
      </c>
      <c r="C9" s="145">
        <v>0</v>
      </c>
      <c r="D9" s="145">
        <v>0</v>
      </c>
      <c r="E9" s="145">
        <v>0</v>
      </c>
      <c r="F9" s="145">
        <v>0</v>
      </c>
      <c r="G9" s="146">
        <v>0</v>
      </c>
      <c r="H9" s="140"/>
    </row>
    <row r="10" spans="1:21" ht="30" x14ac:dyDescent="0.2">
      <c r="A10" s="148" t="s">
        <v>220</v>
      </c>
      <c r="B10" s="144" t="s">
        <v>3</v>
      </c>
      <c r="C10" s="145">
        <v>20133</v>
      </c>
      <c r="D10" s="145">
        <v>21804</v>
      </c>
      <c r="E10" s="145">
        <v>22785</v>
      </c>
      <c r="F10" s="145">
        <v>23788</v>
      </c>
      <c r="G10" s="146">
        <v>24811</v>
      </c>
      <c r="H10" s="140"/>
    </row>
    <row r="11" spans="1:21" ht="30" x14ac:dyDescent="0.2">
      <c r="A11" s="148" t="s">
        <v>221</v>
      </c>
      <c r="B11" s="144" t="s">
        <v>3</v>
      </c>
      <c r="C11" s="145">
        <v>8422</v>
      </c>
      <c r="D11" s="145">
        <v>9028</v>
      </c>
      <c r="E11" s="145">
        <v>9389</v>
      </c>
      <c r="F11" s="145">
        <v>9765</v>
      </c>
      <c r="G11" s="146">
        <v>10156</v>
      </c>
      <c r="H11" s="140"/>
    </row>
    <row r="12" spans="1:21" ht="30" x14ac:dyDescent="0.2">
      <c r="A12" s="148" t="s">
        <v>207</v>
      </c>
      <c r="B12" s="144" t="s">
        <v>10</v>
      </c>
      <c r="C12" s="171">
        <v>88</v>
      </c>
      <c r="D12" s="171">
        <v>100.7</v>
      </c>
      <c r="E12" s="171">
        <v>100.8</v>
      </c>
      <c r="F12" s="171">
        <v>100.9</v>
      </c>
      <c r="G12" s="172">
        <v>100.9</v>
      </c>
      <c r="H12" s="140"/>
    </row>
    <row r="13" spans="1:21" ht="15" x14ac:dyDescent="0.2">
      <c r="A13" s="143" t="s">
        <v>107</v>
      </c>
      <c r="B13" s="144"/>
      <c r="C13" s="145"/>
      <c r="D13" s="145"/>
      <c r="E13" s="145"/>
      <c r="F13" s="145"/>
      <c r="G13" s="146"/>
      <c r="H13" s="140"/>
    </row>
    <row r="14" spans="1:21" ht="15" x14ac:dyDescent="0.2">
      <c r="A14" s="147" t="s">
        <v>101</v>
      </c>
      <c r="B14" s="144" t="s">
        <v>10</v>
      </c>
      <c r="C14" s="145"/>
      <c r="D14" s="145"/>
      <c r="E14" s="145"/>
      <c r="F14" s="145"/>
      <c r="G14" s="146"/>
      <c r="H14" s="140"/>
    </row>
    <row r="15" spans="1:21" ht="15" x14ac:dyDescent="0.2">
      <c r="A15" s="147" t="s">
        <v>99</v>
      </c>
      <c r="B15" s="144" t="s">
        <v>10</v>
      </c>
      <c r="C15" s="145"/>
      <c r="D15" s="145"/>
      <c r="E15" s="145"/>
      <c r="F15" s="145"/>
      <c r="G15" s="146"/>
      <c r="H15" s="140"/>
    </row>
    <row r="16" spans="1:21" ht="30" x14ac:dyDescent="0.2">
      <c r="A16" s="148" t="s">
        <v>220</v>
      </c>
      <c r="B16" s="144" t="s">
        <v>10</v>
      </c>
      <c r="C16" s="171">
        <v>88.5</v>
      </c>
      <c r="D16" s="171">
        <v>92.4</v>
      </c>
      <c r="E16" s="171">
        <v>100</v>
      </c>
      <c r="F16" s="171">
        <v>100</v>
      </c>
      <c r="G16" s="172">
        <v>100</v>
      </c>
      <c r="H16" s="140"/>
    </row>
    <row r="17" spans="1:20" ht="30" x14ac:dyDescent="0.2">
      <c r="A17" s="148" t="s">
        <v>221</v>
      </c>
      <c r="B17" s="144" t="s">
        <v>10</v>
      </c>
      <c r="C17" s="171">
        <v>102.4</v>
      </c>
      <c r="D17" s="171">
        <v>100</v>
      </c>
      <c r="E17" s="171">
        <v>100</v>
      </c>
      <c r="F17" s="171">
        <v>100</v>
      </c>
      <c r="G17" s="172">
        <v>100</v>
      </c>
      <c r="H17" s="140"/>
    </row>
    <row r="18" spans="1:20" ht="14.25" customHeight="1" x14ac:dyDescent="0.2">
      <c r="A18" s="149" t="s">
        <v>108</v>
      </c>
      <c r="B18" s="144" t="s">
        <v>3</v>
      </c>
      <c r="C18" s="145">
        <v>20133</v>
      </c>
      <c r="D18" s="145">
        <v>21804</v>
      </c>
      <c r="E18" s="145">
        <v>22785</v>
      </c>
      <c r="F18" s="145">
        <v>23788</v>
      </c>
      <c r="G18" s="146">
        <v>24811</v>
      </c>
      <c r="H18" s="140"/>
    </row>
    <row r="19" spans="1:20" ht="33" customHeight="1" x14ac:dyDescent="0.2">
      <c r="A19" s="148" t="s">
        <v>135</v>
      </c>
      <c r="B19" s="144" t="s">
        <v>10</v>
      </c>
      <c r="C19" s="159">
        <v>88.5</v>
      </c>
      <c r="D19" s="159">
        <v>92.4</v>
      </c>
      <c r="E19" s="159">
        <v>100</v>
      </c>
      <c r="F19" s="159">
        <v>100</v>
      </c>
      <c r="G19" s="159">
        <v>100</v>
      </c>
      <c r="H19" s="140"/>
      <c r="P19" s="4">
        <v>20133</v>
      </c>
      <c r="Q19" s="4">
        <v>21804</v>
      </c>
      <c r="R19" s="4">
        <v>22785</v>
      </c>
      <c r="S19" s="4">
        <v>23788</v>
      </c>
      <c r="T19" s="4">
        <v>24811</v>
      </c>
    </row>
    <row r="20" spans="1:20" ht="13.9" customHeight="1" x14ac:dyDescent="0.2">
      <c r="A20" s="289" t="s">
        <v>1</v>
      </c>
      <c r="B20" s="290"/>
      <c r="C20" s="290"/>
      <c r="D20" s="290"/>
      <c r="E20" s="290"/>
      <c r="F20" s="290"/>
      <c r="G20" s="291"/>
      <c r="H20" s="140"/>
      <c r="P20" s="4">
        <v>428081</v>
      </c>
      <c r="Q20" s="4">
        <v>452906.26500000001</v>
      </c>
      <c r="R20" s="4">
        <v>485540.17222499993</v>
      </c>
      <c r="S20" s="4">
        <v>521100.28341962502</v>
      </c>
      <c r="T20" s="4">
        <v>559711.80184189999</v>
      </c>
    </row>
    <row r="21" spans="1:20" ht="45" x14ac:dyDescent="0.2">
      <c r="A21" s="150" t="s">
        <v>2</v>
      </c>
      <c r="B21" s="151" t="s">
        <v>3</v>
      </c>
      <c r="C21" s="152">
        <v>20133</v>
      </c>
      <c r="D21" s="152">
        <v>21804</v>
      </c>
      <c r="E21" s="153">
        <v>22785</v>
      </c>
      <c r="F21" s="153">
        <v>23788</v>
      </c>
      <c r="G21" s="154">
        <v>24811</v>
      </c>
      <c r="H21" s="140"/>
    </row>
    <row r="22" spans="1:20" ht="30" x14ac:dyDescent="0.2">
      <c r="A22" s="150" t="s">
        <v>4</v>
      </c>
      <c r="B22" s="151" t="s">
        <v>3</v>
      </c>
      <c r="C22" s="152">
        <v>0</v>
      </c>
      <c r="D22" s="152">
        <v>0</v>
      </c>
      <c r="E22" s="153">
        <v>0</v>
      </c>
      <c r="F22" s="153">
        <v>0</v>
      </c>
      <c r="G22" s="154">
        <v>0</v>
      </c>
      <c r="H22" s="140"/>
    </row>
    <row r="23" spans="1:20" ht="55.5" customHeight="1" thickBot="1" x14ac:dyDescent="0.25">
      <c r="A23" s="155" t="s">
        <v>268</v>
      </c>
      <c r="B23" s="156"/>
      <c r="C23" s="157"/>
      <c r="D23" s="158" t="s">
        <v>264</v>
      </c>
      <c r="E23" s="156"/>
      <c r="F23" s="255" t="s">
        <v>265</v>
      </c>
      <c r="G23" s="256"/>
      <c r="H23" s="155"/>
    </row>
    <row r="24" spans="1:20" ht="15" customHeight="1" x14ac:dyDescent="0.2">
      <c r="A24" s="277" t="s">
        <v>106</v>
      </c>
      <c r="B24" s="278"/>
      <c r="C24" s="278"/>
      <c r="D24" s="278"/>
      <c r="E24" s="278"/>
      <c r="F24" s="278"/>
      <c r="G24" s="278"/>
      <c r="H24" s="140"/>
    </row>
    <row r="25" spans="1:20" ht="30" x14ac:dyDescent="0.2">
      <c r="A25" s="164" t="s">
        <v>17</v>
      </c>
      <c r="B25" s="175" t="s">
        <v>76</v>
      </c>
      <c r="C25" s="164">
        <v>820753</v>
      </c>
      <c r="D25" s="164">
        <v>884674.6</v>
      </c>
      <c r="E25" s="164">
        <v>953691.7</v>
      </c>
      <c r="F25" s="176">
        <v>1027944.5</v>
      </c>
      <c r="G25" s="176">
        <v>1108033.7</v>
      </c>
      <c r="H25" s="140"/>
    </row>
    <row r="26" spans="1:20" ht="15" x14ac:dyDescent="0.2">
      <c r="A26" s="164" t="s">
        <v>9</v>
      </c>
      <c r="B26" s="175" t="s">
        <v>10</v>
      </c>
      <c r="C26" s="164">
        <v>104.4</v>
      </c>
      <c r="D26" s="164">
        <v>102.1</v>
      </c>
      <c r="E26" s="164">
        <v>102.5</v>
      </c>
      <c r="F26" s="176">
        <v>103</v>
      </c>
      <c r="G26" s="176">
        <v>103.6</v>
      </c>
      <c r="H26" s="140"/>
    </row>
    <row r="27" spans="1:20" ht="30" x14ac:dyDescent="0.2">
      <c r="A27" s="164" t="s">
        <v>116</v>
      </c>
      <c r="B27" s="175" t="s">
        <v>76</v>
      </c>
      <c r="C27" s="164">
        <v>571212.19999999995</v>
      </c>
      <c r="D27" s="164">
        <v>622487.9</v>
      </c>
      <c r="E27" s="164">
        <v>677920</v>
      </c>
      <c r="F27" s="176">
        <v>738047.4</v>
      </c>
      <c r="G27" s="176">
        <v>803677</v>
      </c>
      <c r="H27" s="140"/>
    </row>
    <row r="28" spans="1:20" ht="15.75" customHeight="1" x14ac:dyDescent="0.2">
      <c r="A28" s="164" t="s">
        <v>9</v>
      </c>
      <c r="B28" s="175" t="s">
        <v>10</v>
      </c>
      <c r="C28" s="164">
        <v>104.7</v>
      </c>
      <c r="D28" s="164">
        <v>103.2</v>
      </c>
      <c r="E28" s="164">
        <v>103.6</v>
      </c>
      <c r="F28" s="176">
        <v>104.1</v>
      </c>
      <c r="G28" s="176">
        <v>104.6</v>
      </c>
      <c r="H28" s="140"/>
    </row>
    <row r="29" spans="1:20" ht="45.75" customHeight="1" x14ac:dyDescent="0.2">
      <c r="A29" s="164" t="s">
        <v>160</v>
      </c>
      <c r="B29" s="175" t="s">
        <v>46</v>
      </c>
      <c r="C29" s="177">
        <v>0.109</v>
      </c>
      <c r="D29" s="178">
        <v>0.16700000000000001</v>
      </c>
      <c r="E29" s="178">
        <v>0.182</v>
      </c>
      <c r="F29" s="178">
        <v>0.20799999999999999</v>
      </c>
      <c r="G29" s="178">
        <v>0.247</v>
      </c>
      <c r="H29" s="140"/>
    </row>
    <row r="30" spans="1:20" ht="24" customHeight="1" x14ac:dyDescent="0.2">
      <c r="A30" s="164" t="s">
        <v>161</v>
      </c>
      <c r="B30" s="176" t="s">
        <v>76</v>
      </c>
      <c r="C30" s="176">
        <v>73942</v>
      </c>
      <c r="D30" s="164">
        <v>121216</v>
      </c>
      <c r="E30" s="164">
        <v>141351</v>
      </c>
      <c r="F30" s="164">
        <v>172850</v>
      </c>
      <c r="G30" s="164">
        <v>219629</v>
      </c>
      <c r="H30" s="140"/>
    </row>
    <row r="31" spans="1:20" ht="30" x14ac:dyDescent="0.2">
      <c r="A31" s="164" t="s">
        <v>162</v>
      </c>
      <c r="B31" s="179" t="s">
        <v>105</v>
      </c>
      <c r="C31" s="176">
        <v>56530.581039755351</v>
      </c>
      <c r="D31" s="164">
        <v>60487.025948103787</v>
      </c>
      <c r="E31" s="164">
        <v>64721.153846153844</v>
      </c>
      <c r="F31" s="164">
        <v>69250.801282051281</v>
      </c>
      <c r="G31" s="164">
        <v>74098.852901484483</v>
      </c>
      <c r="H31" s="140"/>
    </row>
    <row r="32" spans="1:20" ht="15.75" customHeight="1" x14ac:dyDescent="0.2">
      <c r="A32" s="287" t="s">
        <v>103</v>
      </c>
      <c r="B32" s="288"/>
      <c r="C32" s="288"/>
      <c r="D32" s="288"/>
      <c r="E32" s="288"/>
      <c r="F32" s="288"/>
      <c r="G32" s="288"/>
      <c r="H32" s="140"/>
    </row>
    <row r="33" spans="1:8" ht="45" x14ac:dyDescent="0.2">
      <c r="A33" s="164" t="s">
        <v>2</v>
      </c>
      <c r="B33" s="176" t="s">
        <v>76</v>
      </c>
      <c r="C33" s="180">
        <v>428081</v>
      </c>
      <c r="D33" s="180">
        <v>452906.26500000001</v>
      </c>
      <c r="E33" s="165">
        <v>485540.17222499993</v>
      </c>
      <c r="F33" s="181">
        <v>521100.28341962502</v>
      </c>
      <c r="G33" s="181">
        <v>559711.80184189999</v>
      </c>
      <c r="H33" s="140"/>
    </row>
    <row r="34" spans="1:8" ht="30" x14ac:dyDescent="0.2">
      <c r="A34" s="164" t="s">
        <v>163</v>
      </c>
      <c r="B34" s="176" t="s">
        <v>76</v>
      </c>
      <c r="C34" s="180">
        <v>469438</v>
      </c>
      <c r="D34" s="180">
        <v>492671</v>
      </c>
      <c r="E34" s="165">
        <v>517586</v>
      </c>
      <c r="F34" s="181">
        <v>544334</v>
      </c>
      <c r="G34" s="181">
        <v>572970</v>
      </c>
      <c r="H34" s="140"/>
    </row>
    <row r="35" spans="1:8" ht="15" x14ac:dyDescent="0.2">
      <c r="A35" s="164" t="s">
        <v>93</v>
      </c>
      <c r="B35" s="176" t="s">
        <v>76</v>
      </c>
      <c r="C35" s="180">
        <v>-41357</v>
      </c>
      <c r="D35" s="180">
        <v>-39764.734999999986</v>
      </c>
      <c r="E35" s="165">
        <v>-32045.827775000071</v>
      </c>
      <c r="F35" s="181">
        <v>-23233.716580374981</v>
      </c>
      <c r="G35" s="181">
        <v>-13258.198158100015</v>
      </c>
      <c r="H35" s="140"/>
    </row>
    <row r="36" spans="1:8" ht="30" x14ac:dyDescent="0.2">
      <c r="A36" s="164" t="s">
        <v>119</v>
      </c>
      <c r="B36" s="176" t="s">
        <v>76</v>
      </c>
      <c r="C36" s="180">
        <v>36946</v>
      </c>
      <c r="D36" s="180">
        <v>39486.410000000003</v>
      </c>
      <c r="E36" s="165">
        <v>42397</v>
      </c>
      <c r="F36" s="181">
        <v>46027</v>
      </c>
      <c r="G36" s="181">
        <v>55846.560784000001</v>
      </c>
      <c r="H36" s="140"/>
    </row>
    <row r="37" spans="1:8" ht="15" x14ac:dyDescent="0.2">
      <c r="A37" s="164" t="s">
        <v>94</v>
      </c>
      <c r="B37" s="176" t="s">
        <v>76</v>
      </c>
      <c r="C37" s="180">
        <v>891</v>
      </c>
      <c r="D37" s="180">
        <v>900</v>
      </c>
      <c r="E37" s="165">
        <v>920</v>
      </c>
      <c r="F37" s="181">
        <v>950</v>
      </c>
      <c r="G37" s="181">
        <v>980</v>
      </c>
      <c r="H37" s="140"/>
    </row>
    <row r="38" spans="1:8" ht="15" x14ac:dyDescent="0.2">
      <c r="A38" s="164" t="s">
        <v>120</v>
      </c>
      <c r="B38" s="176" t="s">
        <v>76</v>
      </c>
      <c r="C38" s="180">
        <v>-4411</v>
      </c>
      <c r="D38" s="180">
        <v>-278.32499999998254</v>
      </c>
      <c r="E38" s="165">
        <v>10351.172224999929</v>
      </c>
      <c r="F38" s="181">
        <v>22793.283419625019</v>
      </c>
      <c r="G38" s="181">
        <v>42588.362625899987</v>
      </c>
      <c r="H38" s="140"/>
    </row>
    <row r="39" spans="1:8" ht="30" x14ac:dyDescent="0.2">
      <c r="A39" s="182" t="s">
        <v>4</v>
      </c>
      <c r="B39" s="183" t="s">
        <v>76</v>
      </c>
      <c r="C39" s="184">
        <v>42857</v>
      </c>
      <c r="D39" s="184">
        <v>43684.675000000017</v>
      </c>
      <c r="E39" s="185">
        <v>46090.172224999929</v>
      </c>
      <c r="F39" s="186">
        <v>48946.283419625019</v>
      </c>
      <c r="G39" s="186">
        <v>54884.362625899987</v>
      </c>
      <c r="H39" s="140"/>
    </row>
    <row r="40" spans="1:8" ht="30" x14ac:dyDescent="0.2">
      <c r="A40" s="164" t="s">
        <v>104</v>
      </c>
      <c r="B40" s="176" t="s">
        <v>3</v>
      </c>
      <c r="C40" s="180">
        <v>0</v>
      </c>
      <c r="D40" s="180">
        <v>0</v>
      </c>
      <c r="E40" s="165">
        <v>0</v>
      </c>
      <c r="F40" s="181">
        <v>0</v>
      </c>
      <c r="G40" s="181">
        <v>0</v>
      </c>
      <c r="H40" s="159"/>
    </row>
    <row r="41" spans="1:8" ht="15" x14ac:dyDescent="0.2">
      <c r="A41" s="164" t="s">
        <v>5</v>
      </c>
      <c r="B41" s="176" t="s">
        <v>76</v>
      </c>
      <c r="C41" s="180">
        <v>47268</v>
      </c>
      <c r="D41" s="180">
        <v>43963</v>
      </c>
      <c r="E41" s="165">
        <v>35739</v>
      </c>
      <c r="F41" s="181">
        <v>26153</v>
      </c>
      <c r="G41" s="181">
        <v>12296</v>
      </c>
      <c r="H41" s="159"/>
    </row>
    <row r="42" spans="1:8" ht="15" x14ac:dyDescent="0.2">
      <c r="A42" s="164" t="s">
        <v>6</v>
      </c>
      <c r="B42" s="176" t="s">
        <v>7</v>
      </c>
      <c r="C42" s="180">
        <v>2</v>
      </c>
      <c r="D42" s="180">
        <v>2</v>
      </c>
      <c r="E42" s="165">
        <v>2</v>
      </c>
      <c r="F42" s="181">
        <v>2</v>
      </c>
      <c r="G42" s="181">
        <v>2</v>
      </c>
      <c r="H42" s="159"/>
    </row>
    <row r="43" spans="1:8" ht="15" x14ac:dyDescent="0.2">
      <c r="A43" s="164" t="s">
        <v>8</v>
      </c>
      <c r="B43" s="176" t="s">
        <v>7</v>
      </c>
      <c r="C43" s="180">
        <v>1</v>
      </c>
      <c r="D43" s="180">
        <v>1</v>
      </c>
      <c r="E43" s="165">
        <v>1</v>
      </c>
      <c r="F43" s="181">
        <v>1</v>
      </c>
      <c r="G43" s="181">
        <v>1</v>
      </c>
      <c r="H43" s="159"/>
    </row>
    <row r="44" spans="1:8" ht="15" x14ac:dyDescent="0.2">
      <c r="A44" s="187" t="s">
        <v>205</v>
      </c>
      <c r="B44" s="176"/>
      <c r="C44" s="180">
        <v>3</v>
      </c>
      <c r="D44" s="180">
        <v>3</v>
      </c>
      <c r="E44" s="165">
        <v>3</v>
      </c>
      <c r="F44" s="181">
        <v>3</v>
      </c>
      <c r="G44" s="181">
        <v>3</v>
      </c>
      <c r="H44" s="159"/>
    </row>
    <row r="45" spans="1:8" ht="15" x14ac:dyDescent="0.2">
      <c r="A45" s="164" t="s">
        <v>202</v>
      </c>
      <c r="B45" s="176" t="s">
        <v>7</v>
      </c>
      <c r="C45" s="180"/>
      <c r="D45" s="180"/>
      <c r="E45" s="165"/>
      <c r="F45" s="181"/>
      <c r="G45" s="181"/>
      <c r="H45" s="159"/>
    </row>
    <row r="46" spans="1:8" ht="15" x14ac:dyDescent="0.2">
      <c r="A46" s="188" t="s">
        <v>203</v>
      </c>
      <c r="B46" s="176" t="s">
        <v>10</v>
      </c>
      <c r="C46" s="180"/>
      <c r="D46" s="180"/>
      <c r="E46" s="180"/>
      <c r="F46" s="180"/>
      <c r="G46" s="180"/>
      <c r="H46" s="159"/>
    </row>
    <row r="47" spans="1:8" ht="15.75" thickBot="1" x14ac:dyDescent="0.25">
      <c r="A47" s="189" t="s">
        <v>204</v>
      </c>
      <c r="B47" s="183" t="s">
        <v>10</v>
      </c>
      <c r="C47" s="184"/>
      <c r="D47" s="184"/>
      <c r="E47" s="184"/>
      <c r="F47" s="184"/>
      <c r="G47" s="184"/>
      <c r="H47" s="160"/>
    </row>
    <row r="48" spans="1:8" ht="61.5" customHeight="1" thickBot="1" x14ac:dyDescent="0.25">
      <c r="A48" s="190" t="s">
        <v>275</v>
      </c>
      <c r="B48" s="191"/>
      <c r="C48" s="192"/>
      <c r="D48" s="161" t="s">
        <v>276</v>
      </c>
      <c r="E48" s="191"/>
      <c r="F48" s="292" t="s">
        <v>277</v>
      </c>
      <c r="G48" s="253"/>
      <c r="H48" s="173"/>
    </row>
    <row r="49" spans="1:8" ht="12.75" hidden="1" customHeight="1" x14ac:dyDescent="0.2">
      <c r="A49" s="193" t="s">
        <v>18</v>
      </c>
      <c r="B49" s="194" t="s">
        <v>3</v>
      </c>
      <c r="C49" s="195"/>
      <c r="D49" s="195"/>
      <c r="E49" s="196"/>
      <c r="F49" s="196"/>
      <c r="G49" s="196"/>
      <c r="H49" s="140"/>
    </row>
    <row r="50" spans="1:8" ht="12.75" hidden="1" customHeight="1" x14ac:dyDescent="0.2">
      <c r="A50" s="197" t="s">
        <v>11</v>
      </c>
      <c r="B50" s="176"/>
      <c r="C50" s="198"/>
      <c r="D50" s="198"/>
      <c r="E50" s="165"/>
      <c r="F50" s="165"/>
      <c r="G50" s="165"/>
      <c r="H50" s="140"/>
    </row>
    <row r="51" spans="1:8" ht="12.75" hidden="1" customHeight="1" x14ac:dyDescent="0.2">
      <c r="A51" s="199" t="s">
        <v>12</v>
      </c>
      <c r="B51" s="176" t="s">
        <v>3</v>
      </c>
      <c r="C51" s="198"/>
      <c r="D51" s="198"/>
      <c r="E51" s="165"/>
      <c r="F51" s="165"/>
      <c r="G51" s="165"/>
      <c r="H51" s="140"/>
    </row>
    <row r="52" spans="1:8" ht="12.75" hidden="1" customHeight="1" x14ac:dyDescent="0.2">
      <c r="A52" s="199" t="s">
        <v>13</v>
      </c>
      <c r="B52" s="176" t="s">
        <v>3</v>
      </c>
      <c r="C52" s="198"/>
      <c r="D52" s="198"/>
      <c r="E52" s="165"/>
      <c r="F52" s="165"/>
      <c r="G52" s="165"/>
      <c r="H52" s="140"/>
    </row>
    <row r="53" spans="1:8" ht="12.75" hidden="1" customHeight="1" x14ac:dyDescent="0.2">
      <c r="A53" s="199" t="s">
        <v>14</v>
      </c>
      <c r="B53" s="176" t="s">
        <v>3</v>
      </c>
      <c r="C53" s="198"/>
      <c r="D53" s="198"/>
      <c r="E53" s="165"/>
      <c r="F53" s="165"/>
      <c r="G53" s="165"/>
      <c r="H53" s="140"/>
    </row>
    <row r="54" spans="1:8" ht="12.75" hidden="1" customHeight="1" x14ac:dyDescent="0.2">
      <c r="A54" s="199" t="s">
        <v>15</v>
      </c>
      <c r="B54" s="176" t="s">
        <v>3</v>
      </c>
      <c r="C54" s="198"/>
      <c r="D54" s="198"/>
      <c r="E54" s="165"/>
      <c r="F54" s="165"/>
      <c r="G54" s="165"/>
      <c r="H54" s="140"/>
    </row>
    <row r="55" spans="1:8" ht="13.5" hidden="1" customHeight="1" thickBot="1" x14ac:dyDescent="0.25">
      <c r="A55" s="200" t="s">
        <v>16</v>
      </c>
      <c r="B55" s="183" t="s">
        <v>3</v>
      </c>
      <c r="C55" s="201"/>
      <c r="D55" s="201"/>
      <c r="E55" s="185"/>
      <c r="F55" s="185"/>
      <c r="G55" s="185"/>
      <c r="H55" s="140"/>
    </row>
    <row r="56" spans="1:8" ht="18" customHeight="1" x14ac:dyDescent="0.2">
      <c r="A56" s="283" t="s">
        <v>19</v>
      </c>
      <c r="B56" s="284"/>
      <c r="C56" s="284"/>
      <c r="D56" s="284"/>
      <c r="E56" s="284"/>
      <c r="F56" s="284"/>
      <c r="G56" s="285"/>
      <c r="H56" s="140"/>
    </row>
    <row r="57" spans="1:8" ht="30" x14ac:dyDescent="0.2">
      <c r="A57" s="202" t="s">
        <v>95</v>
      </c>
      <c r="B57" s="176" t="s">
        <v>3</v>
      </c>
      <c r="C57" s="203">
        <v>1230224</v>
      </c>
      <c r="D57" s="203">
        <v>767230</v>
      </c>
      <c r="E57" s="165">
        <v>457831</v>
      </c>
      <c r="F57" s="165">
        <v>500650</v>
      </c>
      <c r="G57" s="204">
        <v>515667</v>
      </c>
      <c r="H57" s="140"/>
    </row>
    <row r="58" spans="1:8" ht="15" x14ac:dyDescent="0.2">
      <c r="A58" s="199" t="s">
        <v>9</v>
      </c>
      <c r="B58" s="176" t="s">
        <v>10</v>
      </c>
      <c r="C58" s="205">
        <v>735</v>
      </c>
      <c r="D58" s="205">
        <v>25.9</v>
      </c>
      <c r="E58" s="165">
        <v>57</v>
      </c>
      <c r="F58" s="165">
        <v>104.8</v>
      </c>
      <c r="G58" s="204">
        <v>99.3</v>
      </c>
      <c r="H58" s="140"/>
    </row>
    <row r="59" spans="1:8" ht="13.15" hidden="1" customHeight="1" x14ac:dyDescent="0.2">
      <c r="A59" s="202" t="s">
        <v>96</v>
      </c>
      <c r="B59" s="176" t="s">
        <v>3</v>
      </c>
      <c r="C59" s="203"/>
      <c r="D59" s="203"/>
      <c r="E59" s="165"/>
      <c r="F59" s="165"/>
      <c r="G59" s="204"/>
      <c r="H59" s="140"/>
    </row>
    <row r="60" spans="1:8" ht="13.15" hidden="1" customHeight="1" x14ac:dyDescent="0.2">
      <c r="A60" s="197" t="s">
        <v>11</v>
      </c>
      <c r="B60" s="176"/>
      <c r="C60" s="206"/>
      <c r="D60" s="206"/>
      <c r="E60" s="165"/>
      <c r="F60" s="165"/>
      <c r="G60" s="204"/>
      <c r="H60" s="140"/>
    </row>
    <row r="61" spans="1:8" ht="13.15" hidden="1" customHeight="1" x14ac:dyDescent="0.2">
      <c r="A61" s="199" t="s">
        <v>12</v>
      </c>
      <c r="B61" s="176" t="s">
        <v>3</v>
      </c>
      <c r="C61" s="206"/>
      <c r="D61" s="206"/>
      <c r="E61" s="165"/>
      <c r="F61" s="165"/>
      <c r="G61" s="204"/>
      <c r="H61" s="140"/>
    </row>
    <row r="62" spans="1:8" ht="13.15" hidden="1" customHeight="1" x14ac:dyDescent="0.2">
      <c r="A62" s="199" t="s">
        <v>13</v>
      </c>
      <c r="B62" s="176" t="s">
        <v>3</v>
      </c>
      <c r="C62" s="206"/>
      <c r="D62" s="206"/>
      <c r="E62" s="165"/>
      <c r="F62" s="165"/>
      <c r="G62" s="204"/>
      <c r="H62" s="140"/>
    </row>
    <row r="63" spans="1:8" ht="13.15" hidden="1" customHeight="1" x14ac:dyDescent="0.2">
      <c r="A63" s="199" t="s">
        <v>14</v>
      </c>
      <c r="B63" s="176" t="s">
        <v>3</v>
      </c>
      <c r="C63" s="206"/>
      <c r="D63" s="206"/>
      <c r="E63" s="165"/>
      <c r="F63" s="165"/>
      <c r="G63" s="204"/>
      <c r="H63" s="140"/>
    </row>
    <row r="64" spans="1:8" ht="13.15" hidden="1" customHeight="1" x14ac:dyDescent="0.2">
      <c r="A64" s="199" t="s">
        <v>15</v>
      </c>
      <c r="B64" s="176" t="s">
        <v>3</v>
      </c>
      <c r="C64" s="206"/>
      <c r="D64" s="206"/>
      <c r="E64" s="165"/>
      <c r="F64" s="165"/>
      <c r="G64" s="204"/>
      <c r="H64" s="140"/>
    </row>
    <row r="65" spans="1:8" ht="13.15" hidden="1" customHeight="1" x14ac:dyDescent="0.2">
      <c r="A65" s="199" t="s">
        <v>16</v>
      </c>
      <c r="B65" s="176" t="s">
        <v>3</v>
      </c>
      <c r="C65" s="206"/>
      <c r="D65" s="206"/>
      <c r="E65" s="165"/>
      <c r="F65" s="165"/>
      <c r="G65" s="204"/>
      <c r="H65" s="140"/>
    </row>
    <row r="66" spans="1:8" ht="13.15" hidden="1" customHeight="1" x14ac:dyDescent="0.2">
      <c r="A66" s="207" t="s">
        <v>20</v>
      </c>
      <c r="B66" s="208" t="s">
        <v>3</v>
      </c>
      <c r="C66" s="209"/>
      <c r="D66" s="209"/>
      <c r="E66" s="196"/>
      <c r="F66" s="196"/>
      <c r="G66" s="210"/>
      <c r="H66" s="140"/>
    </row>
    <row r="67" spans="1:8" ht="13.15" hidden="1" customHeight="1" x14ac:dyDescent="0.2">
      <c r="A67" s="211" t="s">
        <v>21</v>
      </c>
      <c r="B67" s="212" t="s">
        <v>22</v>
      </c>
      <c r="C67" s="213"/>
      <c r="D67" s="213"/>
      <c r="E67" s="165"/>
      <c r="F67" s="165"/>
      <c r="G67" s="204"/>
      <c r="H67" s="140"/>
    </row>
    <row r="68" spans="1:8" ht="13.15" hidden="1" customHeight="1" x14ac:dyDescent="0.2">
      <c r="A68" s="211" t="s">
        <v>23</v>
      </c>
      <c r="B68" s="212" t="s">
        <v>22</v>
      </c>
      <c r="C68" s="213"/>
      <c r="D68" s="213"/>
      <c r="E68" s="165"/>
      <c r="F68" s="165"/>
      <c r="G68" s="204"/>
      <c r="H68" s="140"/>
    </row>
    <row r="69" spans="1:8" ht="13.15" hidden="1" customHeight="1" x14ac:dyDescent="0.2">
      <c r="A69" s="211" t="s">
        <v>24</v>
      </c>
      <c r="B69" s="212" t="s">
        <v>25</v>
      </c>
      <c r="C69" s="213"/>
      <c r="D69" s="213"/>
      <c r="E69" s="165"/>
      <c r="F69" s="165"/>
      <c r="G69" s="204"/>
      <c r="H69" s="140"/>
    </row>
    <row r="70" spans="1:8" ht="13.15" hidden="1" customHeight="1" x14ac:dyDescent="0.2">
      <c r="A70" s="211" t="s">
        <v>26</v>
      </c>
      <c r="B70" s="212" t="s">
        <v>27</v>
      </c>
      <c r="C70" s="213"/>
      <c r="D70" s="213"/>
      <c r="E70" s="165"/>
      <c r="F70" s="165"/>
      <c r="G70" s="204"/>
      <c r="H70" s="140"/>
    </row>
    <row r="71" spans="1:8" ht="13.15" hidden="1" customHeight="1" x14ac:dyDescent="0.2">
      <c r="A71" s="211" t="s">
        <v>28</v>
      </c>
      <c r="B71" s="212" t="s">
        <v>87</v>
      </c>
      <c r="C71" s="213"/>
      <c r="D71" s="213"/>
      <c r="E71" s="165"/>
      <c r="F71" s="165"/>
      <c r="G71" s="204"/>
      <c r="H71" s="140"/>
    </row>
    <row r="72" spans="1:8" ht="13.15" hidden="1" customHeight="1" x14ac:dyDescent="0.2">
      <c r="A72" s="211" t="s">
        <v>29</v>
      </c>
      <c r="B72" s="212" t="s">
        <v>25</v>
      </c>
      <c r="C72" s="213"/>
      <c r="D72" s="213"/>
      <c r="E72" s="165"/>
      <c r="F72" s="165"/>
      <c r="G72" s="204"/>
      <c r="H72" s="140"/>
    </row>
    <row r="73" spans="1:8" ht="13.15" hidden="1" customHeight="1" x14ac:dyDescent="0.2">
      <c r="A73" s="211" t="s">
        <v>30</v>
      </c>
      <c r="B73" s="212" t="s">
        <v>87</v>
      </c>
      <c r="C73" s="213"/>
      <c r="D73" s="213"/>
      <c r="E73" s="165"/>
      <c r="F73" s="165"/>
      <c r="G73" s="204"/>
      <c r="H73" s="140"/>
    </row>
    <row r="74" spans="1:8" ht="15.75" thickBot="1" x14ac:dyDescent="0.25">
      <c r="A74" s="202" t="s">
        <v>96</v>
      </c>
      <c r="B74" s="176" t="s">
        <v>3</v>
      </c>
      <c r="C74" s="214">
        <v>0</v>
      </c>
      <c r="D74" s="214">
        <v>0</v>
      </c>
      <c r="E74" s="215">
        <v>0</v>
      </c>
      <c r="F74" s="215">
        <v>0</v>
      </c>
      <c r="G74" s="216">
        <v>0</v>
      </c>
      <c r="H74" s="140"/>
    </row>
    <row r="75" spans="1:8" ht="15.75" x14ac:dyDescent="0.2">
      <c r="A75" s="265" t="s">
        <v>31</v>
      </c>
      <c r="B75" s="267"/>
      <c r="C75" s="267"/>
      <c r="D75" s="267"/>
      <c r="E75" s="267"/>
      <c r="F75" s="267"/>
      <c r="G75" s="286"/>
      <c r="H75" s="140"/>
    </row>
    <row r="76" spans="1:8" ht="30" x14ac:dyDescent="0.2">
      <c r="A76" s="193" t="s">
        <v>32</v>
      </c>
      <c r="B76" s="217" t="s">
        <v>3</v>
      </c>
      <c r="C76" s="218">
        <f>C79+C80+C81</f>
        <v>1700146</v>
      </c>
      <c r="D76" s="218">
        <f t="shared" ref="D76:G76" si="1">D79+D80+D81</f>
        <v>812087</v>
      </c>
      <c r="E76" s="218">
        <f t="shared" si="1"/>
        <v>732050</v>
      </c>
      <c r="F76" s="218">
        <f t="shared" si="1"/>
        <v>763200</v>
      </c>
      <c r="G76" s="218">
        <f t="shared" si="1"/>
        <v>783350</v>
      </c>
      <c r="H76" s="140"/>
    </row>
    <row r="77" spans="1:8" ht="15" x14ac:dyDescent="0.2">
      <c r="A77" s="199" t="s">
        <v>9</v>
      </c>
      <c r="B77" s="176" t="s">
        <v>10</v>
      </c>
      <c r="C77" s="219">
        <v>534.5</v>
      </c>
      <c r="D77" s="219">
        <v>44</v>
      </c>
      <c r="E77" s="165">
        <v>85.6</v>
      </c>
      <c r="F77" s="165">
        <v>99.5</v>
      </c>
      <c r="G77" s="204">
        <v>98.1</v>
      </c>
      <c r="H77" s="140"/>
    </row>
    <row r="78" spans="1:8" ht="15" x14ac:dyDescent="0.2">
      <c r="A78" s="202" t="s">
        <v>33</v>
      </c>
      <c r="B78" s="220"/>
      <c r="C78" s="221"/>
      <c r="D78" s="221"/>
      <c r="E78" s="165"/>
      <c r="F78" s="165"/>
      <c r="G78" s="204"/>
      <c r="H78" s="140"/>
    </row>
    <row r="79" spans="1:8" ht="15" x14ac:dyDescent="0.2">
      <c r="A79" s="202" t="s">
        <v>117</v>
      </c>
      <c r="B79" s="220" t="s">
        <v>3</v>
      </c>
      <c r="C79" s="221">
        <v>8433</v>
      </c>
      <c r="D79" s="221"/>
      <c r="E79" s="221"/>
      <c r="F79" s="221"/>
      <c r="G79" s="221"/>
      <c r="H79" s="140"/>
    </row>
    <row r="80" spans="1:8" ht="15" x14ac:dyDescent="0.2">
      <c r="A80" s="202" t="s">
        <v>123</v>
      </c>
      <c r="B80" s="220" t="s">
        <v>3</v>
      </c>
      <c r="C80" s="221">
        <v>43055</v>
      </c>
      <c r="D80" s="221">
        <v>32087</v>
      </c>
      <c r="E80" s="221">
        <v>36050</v>
      </c>
      <c r="F80" s="221">
        <v>31200</v>
      </c>
      <c r="G80" s="221">
        <v>51350</v>
      </c>
      <c r="H80" s="140"/>
    </row>
    <row r="81" spans="1:8" ht="15" x14ac:dyDescent="0.2">
      <c r="A81" s="222" t="s">
        <v>34</v>
      </c>
      <c r="B81" s="220" t="s">
        <v>3</v>
      </c>
      <c r="C81" s="221">
        <v>1648658</v>
      </c>
      <c r="D81" s="221">
        <v>780000</v>
      </c>
      <c r="E81" s="221">
        <v>696000</v>
      </c>
      <c r="F81" s="221">
        <v>732000</v>
      </c>
      <c r="G81" s="221">
        <v>732000</v>
      </c>
      <c r="H81" s="140"/>
    </row>
    <row r="82" spans="1:8" ht="15" x14ac:dyDescent="0.2">
      <c r="A82" s="223" t="s">
        <v>223</v>
      </c>
      <c r="B82" s="220" t="s">
        <v>3</v>
      </c>
      <c r="C82" s="221">
        <v>0</v>
      </c>
      <c r="D82" s="221">
        <v>0</v>
      </c>
      <c r="E82" s="165">
        <v>0</v>
      </c>
      <c r="F82" s="165">
        <v>0</v>
      </c>
      <c r="G82" s="204">
        <v>0</v>
      </c>
      <c r="H82" s="140"/>
    </row>
    <row r="83" spans="1:8" ht="13.9" customHeight="1" x14ac:dyDescent="0.2">
      <c r="A83" s="280" t="s">
        <v>35</v>
      </c>
      <c r="B83" s="281"/>
      <c r="C83" s="281"/>
      <c r="D83" s="281"/>
      <c r="E83" s="281"/>
      <c r="F83" s="281"/>
      <c r="G83" s="282"/>
      <c r="H83" s="140"/>
    </row>
    <row r="84" spans="1:8" ht="15" x14ac:dyDescent="0.2">
      <c r="A84" s="211" t="s">
        <v>36</v>
      </c>
      <c r="B84" s="220" t="s">
        <v>37</v>
      </c>
      <c r="C84" s="221">
        <v>842</v>
      </c>
      <c r="D84" s="221">
        <v>300</v>
      </c>
      <c r="E84" s="165">
        <v>300</v>
      </c>
      <c r="F84" s="181">
        <v>300</v>
      </c>
      <c r="G84" s="224">
        <v>300</v>
      </c>
      <c r="H84" s="140"/>
    </row>
    <row r="85" spans="1:8" ht="15" x14ac:dyDescent="0.2">
      <c r="A85" s="225" t="s">
        <v>92</v>
      </c>
      <c r="B85" s="220" t="s">
        <v>37</v>
      </c>
      <c r="C85" s="221">
        <v>842</v>
      </c>
      <c r="D85" s="221">
        <v>300</v>
      </c>
      <c r="E85" s="165">
        <v>300</v>
      </c>
      <c r="F85" s="181">
        <v>300</v>
      </c>
      <c r="G85" s="224">
        <v>300</v>
      </c>
      <c r="H85" s="140"/>
    </row>
    <row r="86" spans="1:8" ht="30" x14ac:dyDescent="0.2">
      <c r="A86" s="202" t="s">
        <v>38</v>
      </c>
      <c r="B86" s="220" t="s">
        <v>39</v>
      </c>
      <c r="C86" s="221">
        <v>0</v>
      </c>
      <c r="D86" s="221">
        <v>0</v>
      </c>
      <c r="E86" s="165">
        <v>0</v>
      </c>
      <c r="F86" s="181">
        <v>0</v>
      </c>
      <c r="G86" s="224">
        <v>0</v>
      </c>
      <c r="H86" s="140"/>
    </row>
    <row r="87" spans="1:8" ht="30" x14ac:dyDescent="0.2">
      <c r="A87" s="202" t="s">
        <v>40</v>
      </c>
      <c r="B87" s="220" t="s">
        <v>39</v>
      </c>
      <c r="C87" s="221">
        <v>0</v>
      </c>
      <c r="D87" s="221">
        <v>0</v>
      </c>
      <c r="E87" s="165">
        <v>0</v>
      </c>
      <c r="F87" s="181">
        <v>0</v>
      </c>
      <c r="G87" s="224">
        <v>0</v>
      </c>
      <c r="H87" s="140"/>
    </row>
    <row r="88" spans="1:8" ht="15" x14ac:dyDescent="0.2">
      <c r="A88" s="202" t="s">
        <v>41</v>
      </c>
      <c r="B88" s="220" t="s">
        <v>39</v>
      </c>
      <c r="C88" s="221">
        <v>0</v>
      </c>
      <c r="D88" s="221">
        <v>0</v>
      </c>
      <c r="E88" s="165">
        <v>0</v>
      </c>
      <c r="F88" s="181">
        <v>0</v>
      </c>
      <c r="G88" s="224">
        <v>0</v>
      </c>
      <c r="H88" s="140"/>
    </row>
    <row r="89" spans="1:8" ht="30.75" thickBot="1" x14ac:dyDescent="0.25">
      <c r="A89" s="226" t="s">
        <v>42</v>
      </c>
      <c r="B89" s="227" t="s">
        <v>39</v>
      </c>
      <c r="C89" s="228">
        <v>0</v>
      </c>
      <c r="D89" s="228">
        <v>0</v>
      </c>
      <c r="E89" s="229">
        <v>0</v>
      </c>
      <c r="F89" s="230">
        <v>0</v>
      </c>
      <c r="G89" s="231">
        <v>0</v>
      </c>
      <c r="H89" s="140"/>
    </row>
    <row r="90" spans="1:8" ht="38.25" customHeight="1" thickBot="1" x14ac:dyDescent="0.25">
      <c r="A90" s="166" t="s">
        <v>266</v>
      </c>
      <c r="B90" s="167"/>
      <c r="C90" s="168"/>
      <c r="D90" s="158">
        <v>84844321356</v>
      </c>
      <c r="E90" s="167"/>
      <c r="F90" s="253" t="s">
        <v>265</v>
      </c>
      <c r="G90" s="254"/>
      <c r="H90" s="155"/>
    </row>
    <row r="91" spans="1:8" ht="15" customHeight="1" x14ac:dyDescent="0.2">
      <c r="A91" s="265" t="s">
        <v>98</v>
      </c>
      <c r="B91" s="267"/>
      <c r="C91" s="267"/>
      <c r="D91" s="267"/>
      <c r="E91" s="267"/>
      <c r="F91" s="267"/>
      <c r="G91" s="267"/>
      <c r="H91" s="140"/>
    </row>
    <row r="92" spans="1:8" ht="12.75" customHeight="1" x14ac:dyDescent="0.2">
      <c r="A92" s="211" t="s">
        <v>118</v>
      </c>
      <c r="B92" s="220" t="s">
        <v>46</v>
      </c>
      <c r="C92" s="232">
        <v>6.9859999999999998</v>
      </c>
      <c r="D92" s="232">
        <v>6.9359999999999999</v>
      </c>
      <c r="E92" s="232">
        <v>6.9</v>
      </c>
      <c r="F92" s="233">
        <v>6.9</v>
      </c>
      <c r="G92" s="233">
        <v>6.9</v>
      </c>
      <c r="H92" s="140"/>
    </row>
    <row r="93" spans="1:8" ht="15" x14ac:dyDescent="0.2">
      <c r="A93" s="225" t="s">
        <v>47</v>
      </c>
      <c r="B93" s="220" t="s">
        <v>46</v>
      </c>
      <c r="C93" s="232">
        <v>1.2989999999999999</v>
      </c>
      <c r="D93" s="232">
        <v>1.29</v>
      </c>
      <c r="E93" s="232">
        <v>1.2849999999999999</v>
      </c>
      <c r="F93" s="233">
        <v>1.28</v>
      </c>
      <c r="G93" s="233">
        <v>1.28</v>
      </c>
      <c r="H93" s="140"/>
    </row>
    <row r="94" spans="1:8" ht="30.75" thickBot="1" x14ac:dyDescent="0.25">
      <c r="A94" s="164" t="s">
        <v>206</v>
      </c>
      <c r="B94" s="220" t="s">
        <v>46</v>
      </c>
      <c r="C94" s="232">
        <v>1.413</v>
      </c>
      <c r="D94" s="232">
        <v>1.431</v>
      </c>
      <c r="E94" s="232">
        <v>1.431</v>
      </c>
      <c r="F94" s="233">
        <v>1.431</v>
      </c>
      <c r="G94" s="234">
        <v>1.431</v>
      </c>
      <c r="H94" s="140"/>
    </row>
    <row r="95" spans="1:8" ht="15.75" x14ac:dyDescent="0.2">
      <c r="A95" s="265" t="s">
        <v>100</v>
      </c>
      <c r="B95" s="266"/>
      <c r="C95" s="267"/>
      <c r="D95" s="267"/>
      <c r="E95" s="267"/>
      <c r="F95" s="267"/>
      <c r="G95" s="267"/>
      <c r="H95" s="140"/>
    </row>
    <row r="96" spans="1:8" ht="15" x14ac:dyDescent="0.2">
      <c r="A96" s="235" t="s">
        <v>48</v>
      </c>
      <c r="B96" s="220" t="s">
        <v>3</v>
      </c>
      <c r="C96" s="236">
        <v>449470</v>
      </c>
      <c r="D96" s="236">
        <v>486139</v>
      </c>
      <c r="E96" s="165">
        <v>518217</v>
      </c>
      <c r="F96" s="165">
        <v>552406</v>
      </c>
      <c r="G96" s="165">
        <v>585548</v>
      </c>
      <c r="H96" s="140"/>
    </row>
    <row r="97" spans="1:8" ht="30" x14ac:dyDescent="0.2">
      <c r="A97" s="188" t="s">
        <v>122</v>
      </c>
      <c r="B97" s="220" t="s">
        <v>159</v>
      </c>
      <c r="C97" s="236">
        <v>26508</v>
      </c>
      <c r="D97" s="236">
        <v>28310</v>
      </c>
      <c r="E97" s="165">
        <v>30178</v>
      </c>
      <c r="F97" s="165">
        <v>32169</v>
      </c>
      <c r="G97" s="165">
        <v>34099</v>
      </c>
      <c r="H97" s="140"/>
    </row>
    <row r="98" spans="1:8" ht="52.5" customHeight="1" thickBot="1" x14ac:dyDescent="0.25">
      <c r="A98" s="166" t="s">
        <v>266</v>
      </c>
      <c r="B98" s="167"/>
      <c r="C98" s="237"/>
      <c r="D98" s="158" t="s">
        <v>264</v>
      </c>
      <c r="E98" s="167"/>
      <c r="F98" s="255" t="s">
        <v>265</v>
      </c>
      <c r="G98" s="256"/>
      <c r="H98" s="155"/>
    </row>
    <row r="99" spans="1:8" ht="15.75" hidden="1" thickBot="1" x14ac:dyDescent="0.25">
      <c r="A99" s="260" t="s">
        <v>49</v>
      </c>
      <c r="B99" s="261"/>
      <c r="C99" s="261"/>
      <c r="D99" s="261"/>
      <c r="E99" s="261"/>
      <c r="F99" s="238"/>
      <c r="G99" s="238"/>
      <c r="H99" s="140"/>
    </row>
    <row r="100" spans="1:8" ht="15.75" hidden="1" thickBot="1" x14ac:dyDescent="0.25">
      <c r="A100" s="164" t="s">
        <v>50</v>
      </c>
      <c r="B100" s="220" t="s">
        <v>51</v>
      </c>
      <c r="C100" s="239"/>
      <c r="D100" s="239"/>
      <c r="E100" s="165"/>
      <c r="F100" s="165"/>
      <c r="G100" s="165"/>
      <c r="H100" s="140"/>
    </row>
    <row r="101" spans="1:8" ht="15.75" hidden="1" thickBot="1" x14ac:dyDescent="0.25">
      <c r="A101" s="164" t="s">
        <v>52</v>
      </c>
      <c r="B101" s="220" t="s">
        <v>51</v>
      </c>
      <c r="C101" s="239"/>
      <c r="D101" s="239"/>
      <c r="E101" s="165"/>
      <c r="F101" s="165"/>
      <c r="G101" s="165"/>
      <c r="H101" s="140"/>
    </row>
    <row r="102" spans="1:8" ht="15.75" hidden="1" thickBot="1" x14ac:dyDescent="0.25">
      <c r="A102" s="164" t="s">
        <v>53</v>
      </c>
      <c r="B102" s="220" t="s">
        <v>51</v>
      </c>
      <c r="C102" s="239"/>
      <c r="D102" s="239"/>
      <c r="E102" s="165"/>
      <c r="F102" s="165"/>
      <c r="G102" s="165"/>
      <c r="H102" s="140"/>
    </row>
    <row r="103" spans="1:8" ht="15.75" hidden="1" thickBot="1" x14ac:dyDescent="0.25">
      <c r="A103" s="164" t="s">
        <v>54</v>
      </c>
      <c r="B103" s="220" t="s">
        <v>55</v>
      </c>
      <c r="C103" s="239"/>
      <c r="D103" s="239"/>
      <c r="E103" s="165"/>
      <c r="F103" s="165"/>
      <c r="G103" s="165"/>
      <c r="H103" s="140"/>
    </row>
    <row r="104" spans="1:8" ht="15.75" hidden="1" thickBot="1" x14ac:dyDescent="0.25">
      <c r="A104" s="164" t="s">
        <v>56</v>
      </c>
      <c r="B104" s="220" t="s">
        <v>57</v>
      </c>
      <c r="C104" s="239"/>
      <c r="D104" s="239"/>
      <c r="E104" s="165"/>
      <c r="F104" s="165"/>
      <c r="G104" s="165"/>
      <c r="H104" s="140"/>
    </row>
    <row r="105" spans="1:8" ht="15.75" hidden="1" thickBot="1" x14ac:dyDescent="0.25">
      <c r="A105" s="164" t="s">
        <v>58</v>
      </c>
      <c r="B105" s="220" t="s">
        <v>59</v>
      </c>
      <c r="C105" s="239"/>
      <c r="D105" s="239"/>
      <c r="E105" s="165"/>
      <c r="F105" s="165"/>
      <c r="G105" s="165"/>
      <c r="H105" s="140"/>
    </row>
    <row r="106" spans="1:8" ht="16.5" hidden="1" thickBot="1" x14ac:dyDescent="0.25">
      <c r="A106" s="262" t="s">
        <v>60</v>
      </c>
      <c r="B106" s="263"/>
      <c r="C106" s="263"/>
      <c r="D106" s="263"/>
      <c r="E106" s="264"/>
      <c r="F106" s="238"/>
      <c r="G106" s="238"/>
      <c r="H106" s="140"/>
    </row>
    <row r="107" spans="1:8" ht="45.75" hidden="1" thickBot="1" x14ac:dyDescent="0.25">
      <c r="A107" s="202" t="s">
        <v>61</v>
      </c>
      <c r="B107" s="220" t="s">
        <v>3</v>
      </c>
      <c r="C107" s="236"/>
      <c r="D107" s="236"/>
      <c r="E107" s="165"/>
      <c r="F107" s="165"/>
      <c r="G107" s="165"/>
      <c r="H107" s="140"/>
    </row>
    <row r="108" spans="1:8" ht="15.75" hidden="1" thickBot="1" x14ac:dyDescent="0.25">
      <c r="A108" s="268" t="s">
        <v>62</v>
      </c>
      <c r="B108" s="269"/>
      <c r="C108" s="269"/>
      <c r="D108" s="269"/>
      <c r="E108" s="270"/>
      <c r="F108" s="238"/>
      <c r="G108" s="238"/>
      <c r="H108" s="140"/>
    </row>
    <row r="109" spans="1:8" ht="15.75" hidden="1" thickBot="1" x14ac:dyDescent="0.25">
      <c r="A109" s="225" t="s">
        <v>63</v>
      </c>
      <c r="B109" s="220" t="s">
        <v>3</v>
      </c>
      <c r="C109" s="236"/>
      <c r="D109" s="236"/>
      <c r="E109" s="165"/>
      <c r="F109" s="165"/>
      <c r="G109" s="165"/>
      <c r="H109" s="140"/>
    </row>
    <row r="110" spans="1:8" ht="15.75" hidden="1" thickBot="1" x14ac:dyDescent="0.25">
      <c r="A110" s="225" t="s">
        <v>64</v>
      </c>
      <c r="B110" s="220" t="s">
        <v>3</v>
      </c>
      <c r="C110" s="236"/>
      <c r="D110" s="236"/>
      <c r="E110" s="165"/>
      <c r="F110" s="165"/>
      <c r="G110" s="165"/>
      <c r="H110" s="140"/>
    </row>
    <row r="111" spans="1:8" ht="15.75" hidden="1" thickBot="1" x14ac:dyDescent="0.25">
      <c r="A111" s="225" t="s">
        <v>65</v>
      </c>
      <c r="B111" s="220" t="s">
        <v>3</v>
      </c>
      <c r="C111" s="236"/>
      <c r="D111" s="236"/>
      <c r="E111" s="165"/>
      <c r="F111" s="165"/>
      <c r="G111" s="165"/>
      <c r="H111" s="140"/>
    </row>
    <row r="112" spans="1:8" ht="15.75" hidden="1" thickBot="1" x14ac:dyDescent="0.25">
      <c r="A112" s="225" t="s">
        <v>66</v>
      </c>
      <c r="B112" s="220" t="s">
        <v>3</v>
      </c>
      <c r="C112" s="236"/>
      <c r="D112" s="236"/>
      <c r="E112" s="165"/>
      <c r="F112" s="165"/>
      <c r="G112" s="165"/>
      <c r="H112" s="140"/>
    </row>
    <row r="113" spans="1:8" ht="15.75" hidden="1" thickBot="1" x14ac:dyDescent="0.25">
      <c r="A113" s="225" t="s">
        <v>67</v>
      </c>
      <c r="B113" s="220" t="s">
        <v>3</v>
      </c>
      <c r="C113" s="236"/>
      <c r="D113" s="236"/>
      <c r="E113" s="165"/>
      <c r="F113" s="165"/>
      <c r="G113" s="165"/>
      <c r="H113" s="140"/>
    </row>
    <row r="114" spans="1:8" ht="15.75" hidden="1" thickBot="1" x14ac:dyDescent="0.25">
      <c r="A114" s="225" t="s">
        <v>68</v>
      </c>
      <c r="B114" s="220" t="s">
        <v>3</v>
      </c>
      <c r="C114" s="236"/>
      <c r="D114" s="236"/>
      <c r="E114" s="165"/>
      <c r="F114" s="165"/>
      <c r="G114" s="165"/>
      <c r="H114" s="140"/>
    </row>
    <row r="115" spans="1:8" ht="15.75" hidden="1" thickBot="1" x14ac:dyDescent="0.25">
      <c r="A115" s="225" t="s">
        <v>69</v>
      </c>
      <c r="B115" s="220" t="s">
        <v>3</v>
      </c>
      <c r="C115" s="236"/>
      <c r="D115" s="236"/>
      <c r="E115" s="165"/>
      <c r="F115" s="165"/>
      <c r="G115" s="165"/>
      <c r="H115" s="140"/>
    </row>
    <row r="116" spans="1:8" ht="30.75" hidden="1" thickBot="1" x14ac:dyDescent="0.25">
      <c r="A116" s="202" t="s">
        <v>70</v>
      </c>
      <c r="B116" s="220" t="s">
        <v>3</v>
      </c>
      <c r="C116" s="240"/>
      <c r="D116" s="240"/>
      <c r="E116" s="165"/>
      <c r="F116" s="165"/>
      <c r="G116" s="165"/>
      <c r="H116" s="140"/>
    </row>
    <row r="117" spans="1:8" ht="15.75" hidden="1" thickBot="1" x14ac:dyDescent="0.25">
      <c r="A117" s="268" t="s">
        <v>62</v>
      </c>
      <c r="B117" s="269"/>
      <c r="C117" s="269"/>
      <c r="D117" s="269"/>
      <c r="E117" s="270"/>
      <c r="F117" s="238"/>
      <c r="G117" s="238"/>
      <c r="H117" s="140"/>
    </row>
    <row r="118" spans="1:8" ht="15.75" hidden="1" thickBot="1" x14ac:dyDescent="0.25">
      <c r="A118" s="225" t="s">
        <v>63</v>
      </c>
      <c r="B118" s="220" t="s">
        <v>3</v>
      </c>
      <c r="C118" s="236"/>
      <c r="D118" s="236"/>
      <c r="E118" s="165"/>
      <c r="F118" s="165"/>
      <c r="G118" s="165"/>
      <c r="H118" s="140"/>
    </row>
    <row r="119" spans="1:8" ht="15.75" hidden="1" thickBot="1" x14ac:dyDescent="0.25">
      <c r="A119" s="225" t="s">
        <v>64</v>
      </c>
      <c r="B119" s="220" t="s">
        <v>3</v>
      </c>
      <c r="C119" s="236"/>
      <c r="D119" s="236"/>
      <c r="E119" s="165"/>
      <c r="F119" s="165"/>
      <c r="G119" s="165"/>
      <c r="H119" s="140"/>
    </row>
    <row r="120" spans="1:8" ht="15.75" hidden="1" thickBot="1" x14ac:dyDescent="0.25">
      <c r="A120" s="225" t="s">
        <v>65</v>
      </c>
      <c r="B120" s="220" t="s">
        <v>3</v>
      </c>
      <c r="C120" s="236"/>
      <c r="D120" s="236"/>
      <c r="E120" s="165"/>
      <c r="F120" s="165"/>
      <c r="G120" s="165"/>
      <c r="H120" s="140"/>
    </row>
    <row r="121" spans="1:8" ht="30.75" hidden="1" thickBot="1" x14ac:dyDescent="0.25">
      <c r="A121" s="164" t="s">
        <v>71</v>
      </c>
      <c r="B121" s="220" t="s">
        <v>3</v>
      </c>
      <c r="C121" s="240"/>
      <c r="D121" s="240"/>
      <c r="E121" s="165"/>
      <c r="F121" s="165"/>
      <c r="G121" s="165"/>
      <c r="H121" s="140"/>
    </row>
    <row r="122" spans="1:8" ht="15.75" hidden="1" thickBot="1" x14ac:dyDescent="0.25">
      <c r="A122" s="268" t="s">
        <v>62</v>
      </c>
      <c r="B122" s="269"/>
      <c r="C122" s="269"/>
      <c r="D122" s="269"/>
      <c r="E122" s="270"/>
      <c r="F122" s="238"/>
      <c r="G122" s="238"/>
      <c r="H122" s="140"/>
    </row>
    <row r="123" spans="1:8" ht="15.75" hidden="1" thickBot="1" x14ac:dyDescent="0.25">
      <c r="A123" s="225" t="s">
        <v>63</v>
      </c>
      <c r="B123" s="220" t="s">
        <v>3</v>
      </c>
      <c r="C123" s="236"/>
      <c r="D123" s="236"/>
      <c r="E123" s="165"/>
      <c r="F123" s="165"/>
      <c r="G123" s="165"/>
      <c r="H123" s="140"/>
    </row>
    <row r="124" spans="1:8" ht="15.75" hidden="1" thickBot="1" x14ac:dyDescent="0.25">
      <c r="A124" s="225" t="s">
        <v>64</v>
      </c>
      <c r="B124" s="220" t="s">
        <v>3</v>
      </c>
      <c r="C124" s="236"/>
      <c r="D124" s="236"/>
      <c r="E124" s="165"/>
      <c r="F124" s="165"/>
      <c r="G124" s="165"/>
      <c r="H124" s="140"/>
    </row>
    <row r="125" spans="1:8" ht="15.75" hidden="1" thickBot="1" x14ac:dyDescent="0.25">
      <c r="A125" s="225" t="s">
        <v>65</v>
      </c>
      <c r="B125" s="220" t="s">
        <v>3</v>
      </c>
      <c r="C125" s="236"/>
      <c r="D125" s="236"/>
      <c r="E125" s="165"/>
      <c r="F125" s="165"/>
      <c r="G125" s="165"/>
      <c r="H125" s="140"/>
    </row>
    <row r="126" spans="1:8" ht="30.75" hidden="1" thickBot="1" x14ac:dyDescent="0.25">
      <c r="A126" s="202" t="s">
        <v>72</v>
      </c>
      <c r="B126" s="220" t="s">
        <v>3</v>
      </c>
      <c r="C126" s="236"/>
      <c r="D126" s="236"/>
      <c r="E126" s="165"/>
      <c r="F126" s="165"/>
      <c r="G126" s="165"/>
      <c r="H126" s="140"/>
    </row>
    <row r="127" spans="1:8" ht="15.75" hidden="1" thickBot="1" x14ac:dyDescent="0.25">
      <c r="A127" s="274" t="s">
        <v>62</v>
      </c>
      <c r="B127" s="275"/>
      <c r="C127" s="275"/>
      <c r="D127" s="275"/>
      <c r="E127" s="276"/>
      <c r="F127" s="238"/>
      <c r="G127" s="238"/>
      <c r="H127" s="140"/>
    </row>
    <row r="128" spans="1:8" ht="15.75" hidden="1" thickBot="1" x14ac:dyDescent="0.25">
      <c r="A128" s="225" t="s">
        <v>63</v>
      </c>
      <c r="B128" s="220" t="s">
        <v>3</v>
      </c>
      <c r="C128" s="236"/>
      <c r="D128" s="236"/>
      <c r="E128" s="165"/>
      <c r="F128" s="165"/>
      <c r="G128" s="165"/>
      <c r="H128" s="140"/>
    </row>
    <row r="129" spans="1:8" ht="15.75" hidden="1" thickBot="1" x14ac:dyDescent="0.25">
      <c r="A129" s="225" t="s">
        <v>64</v>
      </c>
      <c r="B129" s="220" t="s">
        <v>3</v>
      </c>
      <c r="C129" s="236"/>
      <c r="D129" s="236"/>
      <c r="E129" s="165"/>
      <c r="F129" s="165"/>
      <c r="G129" s="165"/>
      <c r="H129" s="140"/>
    </row>
    <row r="130" spans="1:8" ht="15.75" hidden="1" thickBot="1" x14ac:dyDescent="0.25">
      <c r="A130" s="225" t="s">
        <v>65</v>
      </c>
      <c r="B130" s="220" t="s">
        <v>3</v>
      </c>
      <c r="C130" s="236"/>
      <c r="D130" s="236"/>
      <c r="E130" s="165"/>
      <c r="F130" s="165"/>
      <c r="G130" s="165"/>
      <c r="H130" s="140"/>
    </row>
    <row r="131" spans="1:8" ht="15.75" hidden="1" thickBot="1" x14ac:dyDescent="0.25">
      <c r="A131" s="225" t="s">
        <v>66</v>
      </c>
      <c r="B131" s="220" t="s">
        <v>3</v>
      </c>
      <c r="C131" s="236"/>
      <c r="D131" s="236"/>
      <c r="E131" s="165"/>
      <c r="F131" s="165"/>
      <c r="G131" s="165"/>
      <c r="H131" s="140"/>
    </row>
    <row r="132" spans="1:8" ht="15.75" hidden="1" thickBot="1" x14ac:dyDescent="0.25">
      <c r="A132" s="225" t="s">
        <v>67</v>
      </c>
      <c r="B132" s="220" t="s">
        <v>3</v>
      </c>
      <c r="C132" s="236"/>
      <c r="D132" s="236"/>
      <c r="E132" s="165"/>
      <c r="F132" s="165"/>
      <c r="G132" s="165"/>
      <c r="H132" s="140"/>
    </row>
    <row r="133" spans="1:8" ht="15.75" hidden="1" thickBot="1" x14ac:dyDescent="0.25">
      <c r="A133" s="225" t="s">
        <v>68</v>
      </c>
      <c r="B133" s="220" t="s">
        <v>3</v>
      </c>
      <c r="C133" s="236"/>
      <c r="D133" s="236"/>
      <c r="E133" s="165"/>
      <c r="F133" s="165"/>
      <c r="G133" s="165"/>
      <c r="H133" s="140"/>
    </row>
    <row r="134" spans="1:8" ht="15.75" hidden="1" thickBot="1" x14ac:dyDescent="0.25">
      <c r="A134" s="225" t="s">
        <v>69</v>
      </c>
      <c r="B134" s="220" t="s">
        <v>3</v>
      </c>
      <c r="C134" s="236"/>
      <c r="D134" s="236"/>
      <c r="E134" s="165"/>
      <c r="F134" s="165"/>
      <c r="G134" s="165"/>
      <c r="H134" s="140"/>
    </row>
    <row r="135" spans="1:8" ht="30.75" hidden="1" thickBot="1" x14ac:dyDescent="0.25">
      <c r="A135" s="226" t="s">
        <v>73</v>
      </c>
      <c r="B135" s="227" t="s">
        <v>3</v>
      </c>
      <c r="C135" s="241"/>
      <c r="D135" s="241"/>
      <c r="E135" s="229"/>
      <c r="F135" s="165"/>
      <c r="G135" s="165"/>
      <c r="H135" s="140"/>
    </row>
    <row r="136" spans="1:8" ht="16.5" hidden="1" thickBot="1" x14ac:dyDescent="0.25">
      <c r="A136" s="271" t="s">
        <v>74</v>
      </c>
      <c r="B136" s="272"/>
      <c r="C136" s="272"/>
      <c r="D136" s="272"/>
      <c r="E136" s="272"/>
      <c r="F136" s="238"/>
      <c r="G136" s="238"/>
      <c r="H136" s="140"/>
    </row>
    <row r="137" spans="1:8" ht="45.75" hidden="1" thickBot="1" x14ac:dyDescent="0.25">
      <c r="A137" s="164" t="s">
        <v>75</v>
      </c>
      <c r="B137" s="181" t="s">
        <v>76</v>
      </c>
      <c r="C137" s="165"/>
      <c r="D137" s="165"/>
      <c r="E137" s="165"/>
      <c r="F137" s="165"/>
      <c r="G137" s="165"/>
      <c r="H137" s="140"/>
    </row>
    <row r="138" spans="1:8" ht="15.75" hidden="1" thickBot="1" x14ac:dyDescent="0.25">
      <c r="A138" s="273" t="s">
        <v>62</v>
      </c>
      <c r="B138" s="273"/>
      <c r="C138" s="273"/>
      <c r="D138" s="273"/>
      <c r="E138" s="273"/>
      <c r="F138" s="238"/>
      <c r="G138" s="238"/>
      <c r="H138" s="140"/>
    </row>
    <row r="139" spans="1:8" ht="15.75" hidden="1" thickBot="1" x14ac:dyDescent="0.25">
      <c r="A139" s="242" t="s">
        <v>63</v>
      </c>
      <c r="B139" s="181" t="s">
        <v>76</v>
      </c>
      <c r="C139" s="240"/>
      <c r="D139" s="240"/>
      <c r="E139" s="165"/>
      <c r="F139" s="165"/>
      <c r="G139" s="165"/>
      <c r="H139" s="140"/>
    </row>
    <row r="140" spans="1:8" ht="15.75" hidden="1" thickBot="1" x14ac:dyDescent="0.25">
      <c r="A140" s="242" t="s">
        <v>64</v>
      </c>
      <c r="B140" s="181" t="s">
        <v>76</v>
      </c>
      <c r="C140" s="240"/>
      <c r="D140" s="240"/>
      <c r="E140" s="165"/>
      <c r="F140" s="165"/>
      <c r="G140" s="165"/>
      <c r="H140" s="140"/>
    </row>
    <row r="141" spans="1:8" ht="15.75" hidden="1" thickBot="1" x14ac:dyDescent="0.25">
      <c r="A141" s="242" t="s">
        <v>65</v>
      </c>
      <c r="B141" s="181" t="s">
        <v>76</v>
      </c>
      <c r="C141" s="240"/>
      <c r="D141" s="240"/>
      <c r="E141" s="165"/>
      <c r="F141" s="165"/>
      <c r="G141" s="165"/>
      <c r="H141" s="140"/>
    </row>
    <row r="142" spans="1:8" ht="15.75" hidden="1" thickBot="1" x14ac:dyDescent="0.25">
      <c r="A142" s="243" t="s">
        <v>77</v>
      </c>
      <c r="B142" s="181" t="s">
        <v>76</v>
      </c>
      <c r="C142" s="240"/>
      <c r="D142" s="240"/>
      <c r="E142" s="165"/>
      <c r="F142" s="165"/>
      <c r="G142" s="165"/>
      <c r="H142" s="140"/>
    </row>
    <row r="143" spans="1:8" ht="15.75" hidden="1" thickBot="1" x14ac:dyDescent="0.25">
      <c r="A143" s="243" t="s">
        <v>78</v>
      </c>
      <c r="B143" s="181" t="s">
        <v>76</v>
      </c>
      <c r="C143" s="165"/>
      <c r="D143" s="165"/>
      <c r="E143" s="165"/>
      <c r="F143" s="165"/>
      <c r="G143" s="165"/>
      <c r="H143" s="140"/>
    </row>
    <row r="144" spans="1:8" ht="15.75" hidden="1" thickBot="1" x14ac:dyDescent="0.25">
      <c r="A144" s="243" t="s">
        <v>68</v>
      </c>
      <c r="B144" s="181" t="s">
        <v>76</v>
      </c>
      <c r="C144" s="165"/>
      <c r="D144" s="165"/>
      <c r="E144" s="165"/>
      <c r="F144" s="165"/>
      <c r="G144" s="165"/>
      <c r="H144" s="140"/>
    </row>
    <row r="145" spans="1:8" ht="15.75" hidden="1" thickBot="1" x14ac:dyDescent="0.25">
      <c r="A145" s="243" t="s">
        <v>79</v>
      </c>
      <c r="B145" s="181" t="s">
        <v>76</v>
      </c>
      <c r="C145" s="165"/>
      <c r="D145" s="165"/>
      <c r="E145" s="165"/>
      <c r="F145" s="165"/>
      <c r="G145" s="165"/>
      <c r="H145" s="140"/>
    </row>
    <row r="146" spans="1:8" ht="15.75" hidden="1" thickBot="1" x14ac:dyDescent="0.25">
      <c r="A146" s="243" t="s">
        <v>80</v>
      </c>
      <c r="B146" s="181" t="s">
        <v>76</v>
      </c>
      <c r="C146" s="165"/>
      <c r="D146" s="165"/>
      <c r="E146" s="165"/>
      <c r="F146" s="165"/>
      <c r="G146" s="165"/>
      <c r="H146" s="140"/>
    </row>
    <row r="147" spans="1:8" ht="16.5" hidden="1" thickBot="1" x14ac:dyDescent="0.25">
      <c r="A147" s="271" t="s">
        <v>81</v>
      </c>
      <c r="B147" s="272"/>
      <c r="C147" s="272"/>
      <c r="D147" s="272"/>
      <c r="E147" s="272"/>
      <c r="F147" s="238"/>
      <c r="G147" s="238"/>
      <c r="H147" s="140"/>
    </row>
    <row r="148" spans="1:8" ht="15.75" hidden="1" thickBot="1" x14ac:dyDescent="0.25">
      <c r="A148" s="164" t="s">
        <v>82</v>
      </c>
      <c r="B148" s="181" t="s">
        <v>76</v>
      </c>
      <c r="C148" s="165"/>
      <c r="D148" s="165"/>
      <c r="E148" s="165"/>
      <c r="F148" s="165"/>
      <c r="G148" s="165"/>
      <c r="H148" s="140"/>
    </row>
    <row r="149" spans="1:8" ht="15.75" hidden="1" thickBot="1" x14ac:dyDescent="0.25">
      <c r="A149" s="273" t="s">
        <v>62</v>
      </c>
      <c r="B149" s="273"/>
      <c r="C149" s="273"/>
      <c r="D149" s="273"/>
      <c r="E149" s="273"/>
      <c r="F149" s="238"/>
      <c r="G149" s="238"/>
      <c r="H149" s="140"/>
    </row>
    <row r="150" spans="1:8" ht="15.75" hidden="1" thickBot="1" x14ac:dyDescent="0.25">
      <c r="A150" s="242" t="s">
        <v>63</v>
      </c>
      <c r="B150" s="181" t="s">
        <v>76</v>
      </c>
      <c r="C150" s="240"/>
      <c r="D150" s="240"/>
      <c r="E150" s="165"/>
      <c r="F150" s="165"/>
      <c r="G150" s="165"/>
      <c r="H150" s="140"/>
    </row>
    <row r="151" spans="1:8" ht="15.75" hidden="1" thickBot="1" x14ac:dyDescent="0.25">
      <c r="A151" s="242" t="s">
        <v>64</v>
      </c>
      <c r="B151" s="181" t="s">
        <v>76</v>
      </c>
      <c r="C151" s="240"/>
      <c r="D151" s="240"/>
      <c r="E151" s="165"/>
      <c r="F151" s="165"/>
      <c r="G151" s="165"/>
      <c r="H151" s="140"/>
    </row>
    <row r="152" spans="1:8" ht="15.75" hidden="1" thickBot="1" x14ac:dyDescent="0.25">
      <c r="A152" s="242" t="s">
        <v>65</v>
      </c>
      <c r="B152" s="181" t="s">
        <v>76</v>
      </c>
      <c r="C152" s="240"/>
      <c r="D152" s="240"/>
      <c r="E152" s="165"/>
      <c r="F152" s="165"/>
      <c r="G152" s="165"/>
      <c r="H152" s="140"/>
    </row>
    <row r="153" spans="1:8" ht="15.75" hidden="1" thickBot="1" x14ac:dyDescent="0.25">
      <c r="A153" s="243" t="s">
        <v>77</v>
      </c>
      <c r="B153" s="181" t="s">
        <v>76</v>
      </c>
      <c r="C153" s="240"/>
      <c r="D153" s="240"/>
      <c r="E153" s="165"/>
      <c r="F153" s="165"/>
      <c r="G153" s="165"/>
      <c r="H153" s="140"/>
    </row>
    <row r="154" spans="1:8" ht="15.75" hidden="1" thickBot="1" x14ac:dyDescent="0.25">
      <c r="A154" s="243" t="s">
        <v>78</v>
      </c>
      <c r="B154" s="181" t="s">
        <v>76</v>
      </c>
      <c r="C154" s="165"/>
      <c r="D154" s="165"/>
      <c r="E154" s="165"/>
      <c r="F154" s="165"/>
      <c r="G154" s="165"/>
      <c r="H154" s="140"/>
    </row>
    <row r="155" spans="1:8" ht="15.75" hidden="1" thickBot="1" x14ac:dyDescent="0.25">
      <c r="A155" s="243" t="s">
        <v>68</v>
      </c>
      <c r="B155" s="181" t="s">
        <v>76</v>
      </c>
      <c r="C155" s="165"/>
      <c r="D155" s="165"/>
      <c r="E155" s="165"/>
      <c r="F155" s="165"/>
      <c r="G155" s="165"/>
      <c r="H155" s="140"/>
    </row>
    <row r="156" spans="1:8" ht="15.75" hidden="1" thickBot="1" x14ac:dyDescent="0.25">
      <c r="A156" s="243" t="s">
        <v>79</v>
      </c>
      <c r="B156" s="181" t="s">
        <v>76</v>
      </c>
      <c r="C156" s="165"/>
      <c r="D156" s="165"/>
      <c r="E156" s="165"/>
      <c r="F156" s="165"/>
      <c r="G156" s="165"/>
      <c r="H156" s="140"/>
    </row>
    <row r="157" spans="1:8" ht="15.75" hidden="1" thickBot="1" x14ac:dyDescent="0.25">
      <c r="A157" s="243" t="s">
        <v>80</v>
      </c>
      <c r="B157" s="181" t="s">
        <v>76</v>
      </c>
      <c r="C157" s="165"/>
      <c r="D157" s="165"/>
      <c r="E157" s="165"/>
      <c r="F157" s="165"/>
      <c r="G157" s="165"/>
      <c r="H157" s="140"/>
    </row>
    <row r="158" spans="1:8" ht="15.75" hidden="1" thickBot="1" x14ac:dyDescent="0.25">
      <c r="A158" s="257" t="s">
        <v>43</v>
      </c>
      <c r="B158" s="258"/>
      <c r="C158" s="258"/>
      <c r="D158" s="258"/>
      <c r="E158" s="259"/>
      <c r="F158" s="244"/>
      <c r="G158" s="244"/>
      <c r="H158" s="140"/>
    </row>
    <row r="159" spans="1:8" ht="45.75" hidden="1" thickBot="1" x14ac:dyDescent="0.25">
      <c r="A159" s="202" t="s">
        <v>2</v>
      </c>
      <c r="B159" s="176" t="s">
        <v>3</v>
      </c>
      <c r="C159" s="245"/>
      <c r="D159" s="245"/>
      <c r="E159" s="246"/>
      <c r="F159" s="246"/>
      <c r="G159" s="246"/>
      <c r="H159" s="140"/>
    </row>
    <row r="160" spans="1:8" ht="30.75" hidden="1" thickBot="1" x14ac:dyDescent="0.25">
      <c r="A160" s="202" t="s">
        <v>4</v>
      </c>
      <c r="B160" s="176" t="s">
        <v>3</v>
      </c>
      <c r="C160" s="245"/>
      <c r="D160" s="245"/>
      <c r="E160" s="246"/>
      <c r="F160" s="246"/>
      <c r="G160" s="246"/>
      <c r="H160" s="140"/>
    </row>
    <row r="161" spans="1:21" ht="15.75" hidden="1" thickBot="1" x14ac:dyDescent="0.25">
      <c r="A161" s="202" t="s">
        <v>5</v>
      </c>
      <c r="B161" s="176" t="s">
        <v>3</v>
      </c>
      <c r="C161" s="245"/>
      <c r="D161" s="245"/>
      <c r="E161" s="246"/>
      <c r="F161" s="246"/>
      <c r="G161" s="246"/>
      <c r="H161" s="140"/>
    </row>
    <row r="162" spans="1:21" ht="15.75" hidden="1" thickBot="1" x14ac:dyDescent="0.25">
      <c r="A162" s="247" t="s">
        <v>83</v>
      </c>
      <c r="B162" s="176" t="s">
        <v>3</v>
      </c>
      <c r="C162" s="245"/>
      <c r="D162" s="245"/>
      <c r="E162" s="246"/>
      <c r="F162" s="246"/>
      <c r="G162" s="246"/>
      <c r="H162" s="140"/>
    </row>
    <row r="163" spans="1:21" ht="15.75" hidden="1" thickBot="1" x14ac:dyDescent="0.25">
      <c r="A163" s="202" t="s">
        <v>84</v>
      </c>
      <c r="B163" s="176" t="s">
        <v>3</v>
      </c>
      <c r="C163" s="245"/>
      <c r="D163" s="245"/>
      <c r="E163" s="246"/>
      <c r="F163" s="246"/>
      <c r="G163" s="246"/>
      <c r="H163" s="140"/>
    </row>
    <row r="164" spans="1:21" ht="15.75" hidden="1" thickBot="1" x14ac:dyDescent="0.25">
      <c r="A164" s="257" t="s">
        <v>44</v>
      </c>
      <c r="B164" s="258"/>
      <c r="C164" s="258"/>
      <c r="D164" s="258"/>
      <c r="E164" s="259"/>
      <c r="F164" s="244"/>
      <c r="G164" s="244"/>
      <c r="H164" s="140"/>
    </row>
    <row r="165" spans="1:21" ht="45.75" hidden="1" thickBot="1" x14ac:dyDescent="0.25">
      <c r="A165" s="202" t="s">
        <v>2</v>
      </c>
      <c r="B165" s="176" t="s">
        <v>3</v>
      </c>
      <c r="C165" s="245"/>
      <c r="D165" s="245"/>
      <c r="E165" s="246"/>
      <c r="F165" s="246"/>
      <c r="G165" s="246"/>
      <c r="H165" s="140"/>
    </row>
    <row r="166" spans="1:21" ht="30.75" hidden="1" thickBot="1" x14ac:dyDescent="0.25">
      <c r="A166" s="202" t="s">
        <v>4</v>
      </c>
      <c r="B166" s="176" t="s">
        <v>3</v>
      </c>
      <c r="C166" s="245"/>
      <c r="D166" s="245"/>
      <c r="E166" s="246"/>
      <c r="F166" s="246"/>
      <c r="G166" s="246"/>
      <c r="H166" s="140"/>
    </row>
    <row r="167" spans="1:21" ht="15.75" hidden="1" thickBot="1" x14ac:dyDescent="0.25">
      <c r="A167" s="202" t="s">
        <v>5</v>
      </c>
      <c r="B167" s="176" t="s">
        <v>3</v>
      </c>
      <c r="C167" s="245"/>
      <c r="D167" s="245"/>
      <c r="E167" s="246"/>
      <c r="F167" s="246"/>
      <c r="G167" s="246"/>
      <c r="H167" s="140"/>
    </row>
    <row r="168" spans="1:21" ht="15.75" hidden="1" thickBot="1" x14ac:dyDescent="0.25">
      <c r="A168" s="247" t="s">
        <v>83</v>
      </c>
      <c r="B168" s="176" t="s">
        <v>3</v>
      </c>
      <c r="C168" s="245"/>
      <c r="D168" s="245"/>
      <c r="E168" s="246"/>
      <c r="F168" s="246"/>
      <c r="G168" s="246"/>
      <c r="H168" s="140"/>
    </row>
    <row r="169" spans="1:21" ht="15.75" hidden="1" thickBot="1" x14ac:dyDescent="0.25">
      <c r="A169" s="202" t="s">
        <v>84</v>
      </c>
      <c r="B169" s="176" t="s">
        <v>3</v>
      </c>
      <c r="C169" s="245"/>
      <c r="D169" s="245"/>
      <c r="E169" s="246"/>
      <c r="F169" s="246"/>
      <c r="G169" s="246"/>
      <c r="H169" s="140"/>
    </row>
    <row r="170" spans="1:21" ht="15.75" hidden="1" thickBot="1" x14ac:dyDescent="0.25">
      <c r="A170" s="295" t="s">
        <v>45</v>
      </c>
      <c r="B170" s="296"/>
      <c r="C170" s="296"/>
      <c r="D170" s="296"/>
      <c r="E170" s="296"/>
      <c r="F170" s="238"/>
      <c r="G170" s="238"/>
      <c r="H170" s="140"/>
    </row>
    <row r="171" spans="1:21" ht="45.75" hidden="1" thickBot="1" x14ac:dyDescent="0.25">
      <c r="A171" s="202" t="s">
        <v>2</v>
      </c>
      <c r="B171" s="176" t="s">
        <v>3</v>
      </c>
      <c r="C171" s="245"/>
      <c r="D171" s="245"/>
      <c r="E171" s="246"/>
      <c r="F171" s="246"/>
      <c r="G171" s="246"/>
      <c r="H171" s="140"/>
    </row>
    <row r="172" spans="1:21" ht="30.75" hidden="1" thickBot="1" x14ac:dyDescent="0.25">
      <c r="A172" s="202" t="s">
        <v>4</v>
      </c>
      <c r="B172" s="176" t="s">
        <v>3</v>
      </c>
      <c r="C172" s="245"/>
      <c r="D172" s="245"/>
      <c r="E172" s="246"/>
      <c r="F172" s="246"/>
      <c r="G172" s="246"/>
      <c r="H172" s="140"/>
    </row>
    <row r="173" spans="1:21" ht="15.75" hidden="1" thickBot="1" x14ac:dyDescent="0.25">
      <c r="A173" s="202" t="s">
        <v>5</v>
      </c>
      <c r="B173" s="176" t="s">
        <v>3</v>
      </c>
      <c r="C173" s="245"/>
      <c r="D173" s="245"/>
      <c r="E173" s="246"/>
      <c r="F173" s="246"/>
      <c r="G173" s="246"/>
      <c r="H173" s="140"/>
    </row>
    <row r="174" spans="1:21" ht="15.75" hidden="1" thickBot="1" x14ac:dyDescent="0.25">
      <c r="A174" s="247" t="s">
        <v>83</v>
      </c>
      <c r="B174" s="176" t="s">
        <v>3</v>
      </c>
      <c r="C174" s="245"/>
      <c r="D174" s="245"/>
      <c r="E174" s="246"/>
      <c r="F174" s="246"/>
      <c r="G174" s="246"/>
      <c r="H174" s="140"/>
    </row>
    <row r="175" spans="1:21" ht="15.75" hidden="1" thickBot="1" x14ac:dyDescent="0.25">
      <c r="A175" s="202" t="s">
        <v>84</v>
      </c>
      <c r="B175" s="176" t="s">
        <v>3</v>
      </c>
      <c r="C175" s="245"/>
      <c r="D175" s="245"/>
      <c r="E175" s="246"/>
      <c r="F175" s="246"/>
      <c r="G175" s="246"/>
      <c r="H175" s="140"/>
    </row>
    <row r="176" spans="1:21" s="120" customFormat="1" ht="15.75" customHeight="1" thickBot="1" x14ac:dyDescent="0.25">
      <c r="A176" s="293" t="s">
        <v>74</v>
      </c>
      <c r="B176" s="294"/>
      <c r="C176" s="294"/>
      <c r="D176" s="294"/>
      <c r="E176" s="294"/>
      <c r="F176" s="294"/>
      <c r="G176" s="163"/>
      <c r="H176" s="163"/>
      <c r="I176" s="119"/>
      <c r="J176" s="119"/>
      <c r="K176" s="119"/>
      <c r="L176" s="119"/>
      <c r="M176" s="119"/>
      <c r="N176" s="119"/>
      <c r="O176" s="119"/>
      <c r="P176" s="119"/>
      <c r="Q176" s="119"/>
      <c r="R176" s="119"/>
      <c r="S176" s="119"/>
      <c r="T176" s="119"/>
      <c r="U176" s="119"/>
    </row>
    <row r="177" spans="1:21" s="120" customFormat="1" ht="30" x14ac:dyDescent="0.2">
      <c r="A177" s="164" t="s">
        <v>209</v>
      </c>
      <c r="B177" s="165" t="s">
        <v>138</v>
      </c>
      <c r="C177" s="165">
        <v>618.5</v>
      </c>
      <c r="D177" s="165">
        <v>774.2</v>
      </c>
      <c r="E177" s="165">
        <v>839.6</v>
      </c>
      <c r="F177" s="165">
        <v>909.5</v>
      </c>
      <c r="G177" s="174">
        <v>984.4</v>
      </c>
      <c r="H177" s="163"/>
      <c r="I177" s="119"/>
      <c r="J177" s="119"/>
      <c r="K177" s="119"/>
      <c r="L177" s="119"/>
      <c r="M177" s="119"/>
      <c r="N177" s="119"/>
      <c r="O177" s="119"/>
      <c r="P177" s="119"/>
      <c r="Q177" s="119"/>
      <c r="R177" s="119"/>
      <c r="S177" s="119"/>
      <c r="T177" s="119"/>
      <c r="U177" s="119"/>
    </row>
    <row r="178" spans="1:21" s="120" customFormat="1" ht="42.75" customHeight="1" x14ac:dyDescent="0.2">
      <c r="A178" s="166" t="s">
        <v>266</v>
      </c>
      <c r="B178" s="167"/>
      <c r="C178" s="168"/>
      <c r="D178" s="158" t="s">
        <v>264</v>
      </c>
      <c r="E178" s="167"/>
      <c r="F178" s="255" t="s">
        <v>265</v>
      </c>
      <c r="G178" s="256"/>
      <c r="H178" s="169"/>
      <c r="I178" s="119"/>
      <c r="J178" s="119"/>
      <c r="K178" s="119"/>
      <c r="L178" s="119"/>
      <c r="M178" s="119"/>
      <c r="N178" s="119"/>
      <c r="O178" s="119"/>
      <c r="P178" s="119"/>
      <c r="Q178" s="119"/>
      <c r="R178" s="119"/>
      <c r="S178" s="119"/>
      <c r="T178" s="119"/>
      <c r="U178" s="119"/>
    </row>
    <row r="179" spans="1:21" ht="15" x14ac:dyDescent="0.2">
      <c r="A179" s="162"/>
      <c r="B179" s="162"/>
      <c r="C179" s="162"/>
      <c r="D179" s="162"/>
      <c r="E179" s="162"/>
      <c r="F179" s="162"/>
      <c r="G179" s="162"/>
      <c r="H179" s="140"/>
    </row>
    <row r="180" spans="1:21" ht="15" x14ac:dyDescent="0.2">
      <c r="A180" s="162"/>
      <c r="B180" s="162"/>
      <c r="C180" s="162"/>
      <c r="D180" s="162"/>
      <c r="E180" s="162"/>
      <c r="F180" s="162"/>
      <c r="G180" s="162"/>
      <c r="H180" s="140"/>
    </row>
    <row r="181" spans="1:21" ht="15" x14ac:dyDescent="0.2">
      <c r="A181" s="162"/>
      <c r="B181" s="162"/>
      <c r="C181" s="162"/>
      <c r="D181" s="162"/>
      <c r="E181" s="162"/>
      <c r="F181" s="162"/>
      <c r="G181" s="162"/>
      <c r="H181" s="140"/>
    </row>
    <row r="182" spans="1:21" ht="15" x14ac:dyDescent="0.2">
      <c r="A182" s="162"/>
      <c r="B182" s="162"/>
      <c r="C182" s="162"/>
      <c r="D182" s="162"/>
      <c r="E182" s="162"/>
      <c r="F182" s="162"/>
      <c r="G182" s="162"/>
      <c r="H182" s="140"/>
    </row>
    <row r="183" spans="1:21" ht="15" x14ac:dyDescent="0.2">
      <c r="A183" s="162"/>
      <c r="B183" s="162"/>
      <c r="C183" s="162"/>
      <c r="D183" s="162"/>
      <c r="E183" s="162"/>
      <c r="F183" s="162"/>
      <c r="G183" s="162"/>
      <c r="H183" s="140"/>
    </row>
    <row r="184" spans="1:21" ht="15" x14ac:dyDescent="0.2">
      <c r="A184" s="162"/>
      <c r="B184" s="162"/>
      <c r="C184" s="162"/>
      <c r="D184" s="162"/>
      <c r="E184" s="162"/>
      <c r="F184" s="162"/>
      <c r="G184" s="162"/>
      <c r="H184" s="140"/>
    </row>
    <row r="185" spans="1:21" ht="15" x14ac:dyDescent="0.2">
      <c r="A185" s="162"/>
      <c r="B185" s="162"/>
      <c r="C185" s="162"/>
      <c r="D185" s="162"/>
      <c r="E185" s="162"/>
      <c r="F185" s="162"/>
      <c r="G185" s="162"/>
      <c r="H185" s="140"/>
    </row>
    <row r="186" spans="1:21" ht="15" x14ac:dyDescent="0.2">
      <c r="A186" s="162"/>
      <c r="B186" s="162"/>
      <c r="C186" s="162"/>
      <c r="D186" s="162"/>
      <c r="E186" s="162"/>
      <c r="F186" s="162"/>
      <c r="G186" s="162"/>
      <c r="H186" s="140"/>
    </row>
    <row r="187" spans="1:21" ht="15" x14ac:dyDescent="0.2">
      <c r="A187" s="162"/>
      <c r="B187" s="162"/>
      <c r="C187" s="162"/>
      <c r="D187" s="162"/>
      <c r="E187" s="162"/>
      <c r="F187" s="162"/>
      <c r="G187" s="162"/>
      <c r="H187" s="140"/>
    </row>
    <row r="188" spans="1:21" ht="15" x14ac:dyDescent="0.2">
      <c r="A188" s="162"/>
      <c r="B188" s="162"/>
      <c r="C188" s="162"/>
      <c r="D188" s="162"/>
      <c r="E188" s="162"/>
      <c r="F188" s="162"/>
      <c r="G188" s="162"/>
      <c r="H188" s="140"/>
    </row>
    <row r="189" spans="1:21" ht="15" x14ac:dyDescent="0.2">
      <c r="A189" s="162"/>
      <c r="B189" s="162"/>
      <c r="C189" s="162"/>
      <c r="D189" s="162"/>
      <c r="E189" s="162"/>
      <c r="F189" s="162"/>
      <c r="G189" s="162"/>
      <c r="H189" s="140"/>
    </row>
    <row r="190" spans="1:21" ht="15" x14ac:dyDescent="0.2">
      <c r="A190" s="162"/>
      <c r="B190" s="162"/>
      <c r="C190" s="162"/>
      <c r="D190" s="162"/>
      <c r="E190" s="162"/>
      <c r="F190" s="162"/>
      <c r="G190" s="162"/>
      <c r="H190" s="140"/>
    </row>
    <row r="191" spans="1:21" ht="15" x14ac:dyDescent="0.2">
      <c r="A191" s="162"/>
      <c r="B191" s="162"/>
      <c r="C191" s="162"/>
      <c r="D191" s="162"/>
      <c r="E191" s="162"/>
      <c r="F191" s="162"/>
      <c r="G191" s="162"/>
      <c r="H191" s="140"/>
    </row>
    <row r="192" spans="1:21" ht="15" x14ac:dyDescent="0.2">
      <c r="A192" s="162"/>
      <c r="B192" s="162"/>
      <c r="C192" s="162"/>
      <c r="D192" s="162"/>
      <c r="E192" s="162"/>
      <c r="F192" s="162"/>
      <c r="G192" s="162"/>
      <c r="H192" s="140"/>
    </row>
    <row r="193" spans="1:8" ht="15" x14ac:dyDescent="0.2">
      <c r="A193" s="162"/>
      <c r="B193" s="162"/>
      <c r="C193" s="162"/>
      <c r="D193" s="162"/>
      <c r="E193" s="162"/>
      <c r="F193" s="162"/>
      <c r="G193" s="162"/>
      <c r="H193" s="140"/>
    </row>
    <row r="194" spans="1:8" ht="15" x14ac:dyDescent="0.2">
      <c r="A194" s="162"/>
      <c r="B194" s="162"/>
      <c r="C194" s="162"/>
      <c r="D194" s="162"/>
      <c r="E194" s="162"/>
      <c r="F194" s="162"/>
      <c r="G194" s="162"/>
      <c r="H194" s="140"/>
    </row>
    <row r="195" spans="1:8" ht="15" x14ac:dyDescent="0.2">
      <c r="A195" s="162"/>
      <c r="B195" s="162"/>
      <c r="C195" s="162"/>
      <c r="D195" s="162"/>
      <c r="E195" s="162"/>
      <c r="F195" s="162"/>
      <c r="G195" s="162"/>
      <c r="H195" s="140"/>
    </row>
    <row r="196" spans="1:8" ht="15" x14ac:dyDescent="0.2">
      <c r="A196" s="162"/>
      <c r="B196" s="162"/>
      <c r="C196" s="162"/>
      <c r="D196" s="162"/>
      <c r="E196" s="162"/>
      <c r="F196" s="162"/>
      <c r="G196" s="162"/>
      <c r="H196" s="140"/>
    </row>
    <row r="197" spans="1:8" ht="15" x14ac:dyDescent="0.2">
      <c r="A197" s="162"/>
      <c r="B197" s="162"/>
      <c r="C197" s="162"/>
      <c r="D197" s="162"/>
      <c r="E197" s="162"/>
      <c r="F197" s="162"/>
      <c r="G197" s="162"/>
      <c r="H197" s="140"/>
    </row>
    <row r="198" spans="1:8" ht="15" x14ac:dyDescent="0.2">
      <c r="A198" s="162"/>
      <c r="B198" s="162"/>
      <c r="C198" s="162"/>
      <c r="D198" s="162"/>
      <c r="E198" s="162"/>
      <c r="F198" s="162"/>
      <c r="G198" s="162"/>
      <c r="H198" s="140"/>
    </row>
    <row r="199" spans="1:8" ht="15" x14ac:dyDescent="0.2">
      <c r="A199" s="162"/>
      <c r="B199" s="162"/>
      <c r="C199" s="162"/>
      <c r="D199" s="162"/>
      <c r="E199" s="162"/>
      <c r="F199" s="162"/>
      <c r="G199" s="162"/>
      <c r="H199" s="140"/>
    </row>
    <row r="200" spans="1:8" ht="15" x14ac:dyDescent="0.2">
      <c r="A200" s="162"/>
      <c r="B200" s="162"/>
      <c r="C200" s="162"/>
      <c r="D200" s="162"/>
      <c r="E200" s="162"/>
      <c r="F200" s="162"/>
      <c r="G200" s="162"/>
      <c r="H200" s="140"/>
    </row>
    <row r="201" spans="1:8" ht="15" x14ac:dyDescent="0.2">
      <c r="A201" s="162"/>
      <c r="B201" s="162"/>
      <c r="C201" s="162"/>
      <c r="D201" s="162"/>
      <c r="E201" s="162"/>
      <c r="F201" s="162"/>
      <c r="G201" s="162"/>
      <c r="H201" s="140"/>
    </row>
    <row r="202" spans="1:8" ht="15" x14ac:dyDescent="0.2">
      <c r="A202" s="162"/>
      <c r="B202" s="162"/>
      <c r="C202" s="162"/>
      <c r="D202" s="162"/>
      <c r="E202" s="162"/>
      <c r="F202" s="162"/>
      <c r="G202" s="162"/>
      <c r="H202" s="140"/>
    </row>
    <row r="203" spans="1:8" ht="15" x14ac:dyDescent="0.2">
      <c r="A203" s="162"/>
      <c r="B203" s="162"/>
      <c r="C203" s="162"/>
      <c r="D203" s="162"/>
      <c r="E203" s="162"/>
      <c r="F203" s="162"/>
      <c r="G203" s="162"/>
      <c r="H203" s="140"/>
    </row>
    <row r="204" spans="1:8" ht="15" x14ac:dyDescent="0.2">
      <c r="A204" s="162"/>
      <c r="B204" s="162"/>
      <c r="C204" s="162"/>
      <c r="D204" s="162"/>
      <c r="E204" s="162"/>
      <c r="F204" s="162"/>
      <c r="G204" s="162"/>
      <c r="H204" s="140"/>
    </row>
    <row r="205" spans="1:8" ht="15" x14ac:dyDescent="0.2">
      <c r="A205" s="162"/>
      <c r="B205" s="162"/>
      <c r="C205" s="162"/>
      <c r="D205" s="162"/>
      <c r="E205" s="162"/>
      <c r="F205" s="162"/>
      <c r="G205" s="162"/>
      <c r="H205" s="140"/>
    </row>
    <row r="206" spans="1:8" ht="15" x14ac:dyDescent="0.2">
      <c r="A206" s="162"/>
      <c r="B206" s="162"/>
      <c r="C206" s="162"/>
      <c r="D206" s="162"/>
      <c r="E206" s="162"/>
      <c r="F206" s="162"/>
      <c r="G206" s="162"/>
      <c r="H206" s="140"/>
    </row>
    <row r="207" spans="1:8" ht="15" x14ac:dyDescent="0.2">
      <c r="A207" s="162"/>
      <c r="B207" s="162"/>
      <c r="C207" s="162"/>
      <c r="D207" s="162"/>
      <c r="E207" s="162"/>
      <c r="F207" s="162"/>
      <c r="G207" s="162"/>
      <c r="H207" s="140"/>
    </row>
    <row r="208" spans="1:8" ht="15" x14ac:dyDescent="0.2">
      <c r="A208" s="162"/>
      <c r="B208" s="162"/>
      <c r="C208" s="162"/>
      <c r="D208" s="162"/>
      <c r="E208" s="162"/>
      <c r="F208" s="162"/>
      <c r="G208" s="162"/>
      <c r="H208" s="140"/>
    </row>
    <row r="209" spans="1:8" ht="15" x14ac:dyDescent="0.2">
      <c r="A209" s="162"/>
      <c r="B209" s="162"/>
      <c r="C209" s="162"/>
      <c r="D209" s="162"/>
      <c r="E209" s="162"/>
      <c r="F209" s="162"/>
      <c r="G209" s="162"/>
      <c r="H209" s="140"/>
    </row>
    <row r="210" spans="1:8" ht="15" x14ac:dyDescent="0.2">
      <c r="A210" s="162"/>
      <c r="B210" s="162"/>
      <c r="C210" s="162"/>
      <c r="D210" s="162"/>
      <c r="E210" s="162"/>
      <c r="F210" s="162"/>
      <c r="G210" s="162"/>
      <c r="H210" s="140"/>
    </row>
    <row r="211" spans="1:8" ht="15" x14ac:dyDescent="0.2">
      <c r="A211" s="162"/>
      <c r="B211" s="162"/>
      <c r="C211" s="162"/>
      <c r="D211" s="162"/>
      <c r="E211" s="162"/>
      <c r="F211" s="162"/>
      <c r="G211" s="162"/>
      <c r="H211" s="140"/>
    </row>
    <row r="212" spans="1:8" ht="15" x14ac:dyDescent="0.2">
      <c r="A212" s="162"/>
      <c r="B212" s="162"/>
      <c r="C212" s="162"/>
      <c r="D212" s="162"/>
      <c r="E212" s="162"/>
      <c r="F212" s="162"/>
      <c r="G212" s="162"/>
      <c r="H212" s="140"/>
    </row>
    <row r="213" spans="1:8" ht="15" x14ac:dyDescent="0.2">
      <c r="A213" s="162"/>
      <c r="B213" s="162"/>
      <c r="C213" s="162"/>
      <c r="D213" s="162"/>
      <c r="E213" s="162"/>
      <c r="F213" s="162"/>
      <c r="G213" s="162"/>
      <c r="H213" s="140"/>
    </row>
    <row r="214" spans="1:8" ht="15" x14ac:dyDescent="0.2">
      <c r="A214" s="162"/>
      <c r="B214" s="162"/>
      <c r="C214" s="162"/>
      <c r="D214" s="162"/>
      <c r="E214" s="162"/>
      <c r="F214" s="162"/>
      <c r="G214" s="162"/>
      <c r="H214" s="140"/>
    </row>
    <row r="215" spans="1:8" ht="15" x14ac:dyDescent="0.2">
      <c r="A215" s="162"/>
      <c r="B215" s="162"/>
      <c r="C215" s="162"/>
      <c r="D215" s="162"/>
      <c r="E215" s="162"/>
      <c r="F215" s="162"/>
      <c r="G215" s="162"/>
      <c r="H215" s="140"/>
    </row>
    <row r="216" spans="1:8" ht="15" x14ac:dyDescent="0.2">
      <c r="A216" s="162"/>
      <c r="B216" s="162"/>
      <c r="C216" s="162"/>
      <c r="D216" s="162"/>
      <c r="E216" s="162"/>
      <c r="F216" s="162"/>
      <c r="G216" s="162"/>
      <c r="H216" s="140"/>
    </row>
    <row r="217" spans="1:8" ht="15" x14ac:dyDescent="0.2">
      <c r="A217" s="162"/>
      <c r="B217" s="162"/>
      <c r="C217" s="162"/>
      <c r="D217" s="162"/>
      <c r="E217" s="162"/>
      <c r="F217" s="162"/>
      <c r="G217" s="162"/>
      <c r="H217" s="140"/>
    </row>
    <row r="218" spans="1:8" ht="15" x14ac:dyDescent="0.2">
      <c r="A218" s="162"/>
      <c r="B218" s="162"/>
      <c r="C218" s="162"/>
      <c r="D218" s="162"/>
      <c r="E218" s="162"/>
      <c r="F218" s="162"/>
      <c r="G218" s="162"/>
      <c r="H218" s="140"/>
    </row>
    <row r="219" spans="1:8" ht="15" x14ac:dyDescent="0.2">
      <c r="A219" s="162"/>
      <c r="B219" s="162"/>
      <c r="C219" s="162"/>
      <c r="D219" s="162"/>
      <c r="E219" s="162"/>
      <c r="F219" s="162"/>
      <c r="G219" s="162"/>
      <c r="H219" s="140"/>
    </row>
    <row r="220" spans="1:8" ht="15" x14ac:dyDescent="0.2">
      <c r="A220" s="162"/>
      <c r="B220" s="162"/>
      <c r="C220" s="162"/>
      <c r="D220" s="162"/>
      <c r="E220" s="162"/>
      <c r="F220" s="162"/>
      <c r="G220" s="162"/>
      <c r="H220" s="140"/>
    </row>
    <row r="221" spans="1:8" ht="15" x14ac:dyDescent="0.2">
      <c r="A221" s="162"/>
      <c r="B221" s="162"/>
      <c r="C221" s="162"/>
      <c r="D221" s="162"/>
      <c r="E221" s="162"/>
      <c r="F221" s="162"/>
      <c r="G221" s="162"/>
      <c r="H221" s="140"/>
    </row>
    <row r="222" spans="1:8" ht="15" x14ac:dyDescent="0.2">
      <c r="A222" s="162"/>
      <c r="B222" s="162"/>
      <c r="C222" s="162"/>
      <c r="D222" s="162"/>
      <c r="E222" s="162"/>
      <c r="F222" s="162"/>
      <c r="G222" s="162"/>
      <c r="H222" s="140"/>
    </row>
    <row r="223" spans="1:8" ht="15" x14ac:dyDescent="0.2">
      <c r="A223" s="162"/>
      <c r="B223" s="162"/>
      <c r="C223" s="162"/>
      <c r="D223" s="162"/>
      <c r="E223" s="162"/>
      <c r="F223" s="162"/>
      <c r="G223" s="162"/>
      <c r="H223" s="140"/>
    </row>
    <row r="224" spans="1:8" ht="15" x14ac:dyDescent="0.2">
      <c r="A224" s="162"/>
      <c r="B224" s="162"/>
      <c r="C224" s="162"/>
      <c r="D224" s="162"/>
      <c r="E224" s="162"/>
      <c r="F224" s="162"/>
      <c r="G224" s="162"/>
      <c r="H224" s="140"/>
    </row>
    <row r="225" spans="1:8" ht="15" x14ac:dyDescent="0.2">
      <c r="A225" s="162"/>
      <c r="B225" s="162"/>
      <c r="C225" s="162"/>
      <c r="D225" s="162"/>
      <c r="E225" s="162"/>
      <c r="F225" s="162"/>
      <c r="G225" s="162"/>
      <c r="H225" s="140"/>
    </row>
    <row r="226" spans="1:8" ht="15" x14ac:dyDescent="0.2">
      <c r="A226" s="162"/>
      <c r="B226" s="162"/>
      <c r="C226" s="162"/>
      <c r="D226" s="162"/>
      <c r="E226" s="162"/>
      <c r="F226" s="162"/>
      <c r="G226" s="162"/>
      <c r="H226" s="140"/>
    </row>
    <row r="227" spans="1:8" ht="15" x14ac:dyDescent="0.2">
      <c r="A227" s="162"/>
      <c r="B227" s="162"/>
      <c r="C227" s="162"/>
      <c r="D227" s="162"/>
      <c r="E227" s="162"/>
      <c r="F227" s="162"/>
      <c r="G227" s="162"/>
      <c r="H227" s="140"/>
    </row>
    <row r="228" spans="1:8" ht="15" x14ac:dyDescent="0.2">
      <c r="A228" s="162"/>
      <c r="B228" s="162"/>
      <c r="C228" s="162"/>
      <c r="D228" s="162"/>
      <c r="E228" s="162"/>
      <c r="F228" s="162"/>
      <c r="G228" s="162"/>
      <c r="H228" s="140"/>
    </row>
    <row r="229" spans="1:8" ht="15" x14ac:dyDescent="0.2">
      <c r="A229" s="162"/>
      <c r="B229" s="162"/>
      <c r="C229" s="162"/>
      <c r="D229" s="162"/>
      <c r="E229" s="162"/>
      <c r="F229" s="162"/>
      <c r="G229" s="162"/>
      <c r="H229" s="140"/>
    </row>
    <row r="230" spans="1:8" ht="15" x14ac:dyDescent="0.2">
      <c r="A230" s="162"/>
      <c r="B230" s="162"/>
      <c r="C230" s="162"/>
      <c r="D230" s="162"/>
      <c r="E230" s="162"/>
      <c r="F230" s="162"/>
      <c r="G230" s="162"/>
      <c r="H230" s="140"/>
    </row>
    <row r="231" spans="1:8" ht="15" x14ac:dyDescent="0.2">
      <c r="A231" s="162"/>
      <c r="B231" s="162"/>
      <c r="C231" s="162"/>
      <c r="D231" s="162"/>
      <c r="E231" s="162"/>
      <c r="F231" s="162"/>
      <c r="G231" s="162"/>
      <c r="H231" s="140"/>
    </row>
    <row r="232" spans="1:8" ht="15" x14ac:dyDescent="0.2">
      <c r="A232" s="162"/>
      <c r="B232" s="162"/>
      <c r="C232" s="162"/>
      <c r="D232" s="162"/>
      <c r="E232" s="162"/>
      <c r="F232" s="162"/>
      <c r="G232" s="162"/>
      <c r="H232" s="140"/>
    </row>
    <row r="233" spans="1:8" ht="15" x14ac:dyDescent="0.2">
      <c r="A233" s="162"/>
      <c r="B233" s="162"/>
      <c r="C233" s="162"/>
      <c r="D233" s="162"/>
      <c r="E233" s="162"/>
      <c r="F233" s="162"/>
      <c r="G233" s="162"/>
      <c r="H233" s="140"/>
    </row>
    <row r="234" spans="1:8" ht="15" x14ac:dyDescent="0.2">
      <c r="A234" s="162"/>
      <c r="B234" s="162"/>
      <c r="C234" s="162"/>
      <c r="D234" s="162"/>
      <c r="E234" s="162"/>
      <c r="F234" s="162"/>
      <c r="G234" s="162"/>
      <c r="H234" s="140"/>
    </row>
    <row r="235" spans="1:8" ht="15" x14ac:dyDescent="0.2">
      <c r="A235" s="162"/>
      <c r="B235" s="162"/>
      <c r="C235" s="162"/>
      <c r="D235" s="162"/>
      <c r="E235" s="162"/>
      <c r="F235" s="162"/>
      <c r="G235" s="162"/>
      <c r="H235" s="140"/>
    </row>
    <row r="236" spans="1:8" ht="15" x14ac:dyDescent="0.2">
      <c r="A236" s="162"/>
      <c r="B236" s="162"/>
      <c r="C236" s="162"/>
      <c r="D236" s="162"/>
      <c r="E236" s="162"/>
      <c r="F236" s="162"/>
      <c r="G236" s="162"/>
      <c r="H236" s="140"/>
    </row>
    <row r="237" spans="1:8" ht="15" x14ac:dyDescent="0.2">
      <c r="A237" s="162"/>
      <c r="B237" s="162"/>
      <c r="C237" s="162"/>
      <c r="D237" s="162"/>
      <c r="E237" s="162"/>
      <c r="F237" s="162"/>
      <c r="G237" s="162"/>
      <c r="H237" s="140"/>
    </row>
    <row r="238" spans="1:8" ht="15" x14ac:dyDescent="0.2">
      <c r="A238" s="162"/>
      <c r="B238" s="162"/>
      <c r="C238" s="162"/>
      <c r="D238" s="162"/>
      <c r="E238" s="162"/>
      <c r="F238" s="162"/>
      <c r="G238" s="162"/>
      <c r="H238" s="140"/>
    </row>
    <row r="239" spans="1:8" ht="15" x14ac:dyDescent="0.2">
      <c r="A239" s="162"/>
      <c r="B239" s="162"/>
      <c r="C239" s="162"/>
      <c r="D239" s="162"/>
      <c r="E239" s="162"/>
      <c r="F239" s="162"/>
      <c r="G239" s="162"/>
      <c r="H239" s="140"/>
    </row>
    <row r="240" spans="1:8" ht="15" x14ac:dyDescent="0.2">
      <c r="A240" s="162"/>
      <c r="B240" s="162"/>
      <c r="C240" s="162"/>
      <c r="D240" s="162"/>
      <c r="E240" s="162"/>
      <c r="F240" s="162"/>
      <c r="G240" s="162"/>
      <c r="H240" s="140"/>
    </row>
    <row r="241" spans="1:8" ht="15" x14ac:dyDescent="0.2">
      <c r="A241" s="162"/>
      <c r="B241" s="162"/>
      <c r="C241" s="162"/>
      <c r="D241" s="162"/>
      <c r="E241" s="162"/>
      <c r="F241" s="162"/>
      <c r="G241" s="162"/>
      <c r="H241" s="140"/>
    </row>
    <row r="242" spans="1:8" ht="15" x14ac:dyDescent="0.2">
      <c r="A242" s="162"/>
      <c r="B242" s="162"/>
      <c r="C242" s="162"/>
      <c r="D242" s="162"/>
      <c r="E242" s="162"/>
      <c r="F242" s="162"/>
      <c r="G242" s="162"/>
      <c r="H242" s="140"/>
    </row>
    <row r="243" spans="1:8" ht="15" x14ac:dyDescent="0.2">
      <c r="A243" s="162"/>
      <c r="B243" s="162"/>
      <c r="C243" s="162"/>
      <c r="D243" s="162"/>
      <c r="E243" s="162"/>
      <c r="F243" s="162"/>
      <c r="G243" s="162"/>
      <c r="H243" s="140"/>
    </row>
    <row r="244" spans="1:8" ht="15" x14ac:dyDescent="0.2">
      <c r="A244" s="162"/>
      <c r="B244" s="162"/>
      <c r="C244" s="162"/>
      <c r="D244" s="162"/>
      <c r="E244" s="162"/>
      <c r="F244" s="162"/>
      <c r="G244" s="162"/>
      <c r="H244" s="140"/>
    </row>
    <row r="245" spans="1:8" ht="15" x14ac:dyDescent="0.2">
      <c r="A245" s="162"/>
      <c r="B245" s="162"/>
      <c r="C245" s="162"/>
      <c r="D245" s="162"/>
      <c r="E245" s="162"/>
      <c r="F245" s="162"/>
      <c r="G245" s="162"/>
      <c r="H245" s="140"/>
    </row>
    <row r="246" spans="1:8" ht="15" x14ac:dyDescent="0.2">
      <c r="A246" s="162"/>
      <c r="B246" s="162"/>
      <c r="C246" s="162"/>
      <c r="D246" s="162"/>
      <c r="E246" s="162"/>
      <c r="F246" s="162"/>
      <c r="G246" s="162"/>
      <c r="H246" s="140"/>
    </row>
    <row r="247" spans="1:8" ht="15" x14ac:dyDescent="0.2">
      <c r="A247" s="162"/>
      <c r="B247" s="162"/>
      <c r="C247" s="162"/>
      <c r="D247" s="162"/>
      <c r="E247" s="162"/>
      <c r="F247" s="162"/>
      <c r="G247" s="162"/>
      <c r="H247" s="140"/>
    </row>
    <row r="248" spans="1:8" ht="15" x14ac:dyDescent="0.2">
      <c r="A248" s="162"/>
      <c r="B248" s="162"/>
      <c r="C248" s="162"/>
      <c r="D248" s="162"/>
      <c r="E248" s="162"/>
      <c r="F248" s="162"/>
      <c r="G248" s="162"/>
      <c r="H248" s="140"/>
    </row>
    <row r="249" spans="1:8" ht="15" x14ac:dyDescent="0.2">
      <c r="A249" s="162"/>
      <c r="B249" s="162"/>
      <c r="C249" s="162"/>
      <c r="D249" s="162"/>
      <c r="E249" s="162"/>
      <c r="F249" s="162"/>
      <c r="G249" s="162"/>
      <c r="H249" s="140"/>
    </row>
    <row r="250" spans="1:8" ht="15" x14ac:dyDescent="0.2">
      <c r="A250" s="162"/>
      <c r="B250" s="162"/>
      <c r="C250" s="162"/>
      <c r="D250" s="162"/>
      <c r="E250" s="162"/>
      <c r="F250" s="162"/>
      <c r="G250" s="162"/>
      <c r="H250" s="140"/>
    </row>
    <row r="251" spans="1:8" ht="15" x14ac:dyDescent="0.2">
      <c r="A251" s="162"/>
      <c r="B251" s="162"/>
      <c r="C251" s="162"/>
      <c r="D251" s="162"/>
      <c r="E251" s="162"/>
      <c r="F251" s="162"/>
      <c r="G251" s="162"/>
      <c r="H251" s="140"/>
    </row>
    <row r="252" spans="1:8" ht="15" x14ac:dyDescent="0.2">
      <c r="A252" s="162"/>
      <c r="B252" s="162"/>
      <c r="C252" s="162"/>
      <c r="D252" s="162"/>
      <c r="E252" s="162"/>
      <c r="F252" s="162"/>
      <c r="G252" s="162"/>
      <c r="H252" s="140"/>
    </row>
    <row r="253" spans="1:8" ht="15" x14ac:dyDescent="0.2">
      <c r="A253" s="162"/>
      <c r="B253" s="162"/>
      <c r="C253" s="162"/>
      <c r="D253" s="162"/>
      <c r="E253" s="162"/>
      <c r="F253" s="162"/>
      <c r="G253" s="162"/>
      <c r="H253" s="140"/>
    </row>
    <row r="254" spans="1:8" ht="15" x14ac:dyDescent="0.2">
      <c r="A254" s="162"/>
      <c r="B254" s="162"/>
      <c r="C254" s="162"/>
      <c r="D254" s="162"/>
      <c r="E254" s="162"/>
      <c r="F254" s="162"/>
      <c r="G254" s="162"/>
      <c r="H254" s="140"/>
    </row>
    <row r="255" spans="1:8" ht="15" x14ac:dyDescent="0.2">
      <c r="A255" s="162"/>
      <c r="B255" s="162"/>
      <c r="C255" s="162"/>
      <c r="D255" s="162"/>
      <c r="E255" s="162"/>
      <c r="F255" s="162"/>
      <c r="G255" s="162"/>
      <c r="H255" s="140"/>
    </row>
    <row r="256" spans="1:8" ht="15" x14ac:dyDescent="0.2">
      <c r="A256" s="162"/>
      <c r="B256" s="162"/>
      <c r="C256" s="162"/>
      <c r="D256" s="162"/>
      <c r="E256" s="162"/>
      <c r="F256" s="162"/>
      <c r="G256" s="162"/>
      <c r="H256" s="140"/>
    </row>
    <row r="257" spans="1:8" ht="15" x14ac:dyDescent="0.2">
      <c r="A257" s="162"/>
      <c r="B257" s="162"/>
      <c r="C257" s="162"/>
      <c r="D257" s="162"/>
      <c r="E257" s="162"/>
      <c r="F257" s="162"/>
      <c r="G257" s="162"/>
      <c r="H257" s="140"/>
    </row>
    <row r="258" spans="1:8" ht="15" x14ac:dyDescent="0.2">
      <c r="A258" s="162"/>
      <c r="B258" s="162"/>
      <c r="C258" s="162"/>
      <c r="D258" s="162"/>
      <c r="E258" s="162"/>
      <c r="F258" s="162"/>
      <c r="G258" s="162"/>
      <c r="H258" s="140"/>
    </row>
    <row r="259" spans="1:8" ht="15" x14ac:dyDescent="0.2">
      <c r="A259" s="162"/>
      <c r="B259" s="162"/>
      <c r="C259" s="162"/>
      <c r="D259" s="162"/>
      <c r="E259" s="162"/>
      <c r="F259" s="162"/>
      <c r="G259" s="162"/>
      <c r="H259" s="140"/>
    </row>
    <row r="260" spans="1:8" ht="15" x14ac:dyDescent="0.2">
      <c r="A260" s="162"/>
      <c r="B260" s="162"/>
      <c r="C260" s="162"/>
      <c r="D260" s="162"/>
      <c r="E260" s="162"/>
      <c r="F260" s="162"/>
      <c r="G260" s="162"/>
      <c r="H260" s="140"/>
    </row>
    <row r="261" spans="1:8" ht="15" x14ac:dyDescent="0.2">
      <c r="A261" s="162"/>
      <c r="B261" s="162"/>
      <c r="C261" s="162"/>
      <c r="D261" s="162"/>
      <c r="E261" s="162"/>
      <c r="F261" s="162"/>
      <c r="G261" s="162"/>
      <c r="H261" s="140"/>
    </row>
    <row r="262" spans="1:8" ht="15" x14ac:dyDescent="0.2">
      <c r="A262" s="162"/>
      <c r="B262" s="162"/>
      <c r="C262" s="162"/>
      <c r="D262" s="162"/>
      <c r="E262" s="162"/>
      <c r="F262" s="162"/>
      <c r="G262" s="162"/>
      <c r="H262" s="140"/>
    </row>
    <row r="263" spans="1:8" ht="15" x14ac:dyDescent="0.2">
      <c r="A263" s="162"/>
      <c r="B263" s="162"/>
      <c r="C263" s="162"/>
      <c r="D263" s="162"/>
      <c r="E263" s="162"/>
      <c r="F263" s="162"/>
      <c r="G263" s="162"/>
      <c r="H263" s="140"/>
    </row>
    <row r="264" spans="1:8" ht="15" x14ac:dyDescent="0.2">
      <c r="A264" s="162"/>
      <c r="B264" s="162"/>
      <c r="C264" s="162"/>
      <c r="D264" s="162"/>
      <c r="E264" s="162"/>
      <c r="F264" s="162"/>
      <c r="G264" s="162"/>
      <c r="H264" s="140"/>
    </row>
    <row r="265" spans="1:8" ht="15" x14ac:dyDescent="0.2">
      <c r="A265" s="162"/>
      <c r="B265" s="162"/>
      <c r="C265" s="162"/>
      <c r="D265" s="162"/>
      <c r="E265" s="162"/>
      <c r="F265" s="162"/>
      <c r="G265" s="162"/>
      <c r="H265" s="140"/>
    </row>
    <row r="266" spans="1:8" ht="15" x14ac:dyDescent="0.2">
      <c r="A266" s="162"/>
      <c r="B266" s="162"/>
      <c r="C266" s="162"/>
      <c r="D266" s="162"/>
      <c r="E266" s="162"/>
      <c r="F266" s="162"/>
      <c r="G266" s="162"/>
      <c r="H266" s="140"/>
    </row>
    <row r="267" spans="1:8" ht="15" x14ac:dyDescent="0.2">
      <c r="A267" s="162"/>
      <c r="B267" s="162"/>
      <c r="C267" s="162"/>
      <c r="D267" s="162"/>
      <c r="E267" s="162"/>
      <c r="F267" s="162"/>
      <c r="G267" s="162"/>
      <c r="H267" s="140"/>
    </row>
    <row r="268" spans="1:8" ht="15" x14ac:dyDescent="0.2">
      <c r="A268" s="162"/>
      <c r="B268" s="162"/>
      <c r="C268" s="162"/>
      <c r="D268" s="162"/>
      <c r="E268" s="162"/>
      <c r="F268" s="162"/>
      <c r="G268" s="162"/>
      <c r="H268" s="140"/>
    </row>
    <row r="269" spans="1:8" ht="15" x14ac:dyDescent="0.2">
      <c r="A269" s="162"/>
      <c r="B269" s="162"/>
      <c r="C269" s="162"/>
      <c r="D269" s="162"/>
      <c r="E269" s="162"/>
      <c r="F269" s="162"/>
      <c r="G269" s="162"/>
      <c r="H269" s="140"/>
    </row>
    <row r="270" spans="1:8" ht="15" x14ac:dyDescent="0.2">
      <c r="A270" s="162"/>
      <c r="B270" s="162"/>
      <c r="C270" s="162"/>
      <c r="D270" s="162"/>
      <c r="E270" s="162"/>
      <c r="F270" s="162"/>
      <c r="G270" s="162"/>
      <c r="H270" s="140"/>
    </row>
    <row r="271" spans="1:8" ht="15" x14ac:dyDescent="0.2">
      <c r="A271" s="162"/>
      <c r="B271" s="162"/>
      <c r="C271" s="162"/>
      <c r="D271" s="162"/>
      <c r="E271" s="162"/>
      <c r="F271" s="162"/>
      <c r="G271" s="162"/>
      <c r="H271" s="140"/>
    </row>
    <row r="272" spans="1:8" ht="15" x14ac:dyDescent="0.2">
      <c r="A272" s="162"/>
      <c r="B272" s="162"/>
      <c r="C272" s="162"/>
      <c r="D272" s="162"/>
      <c r="E272" s="162"/>
      <c r="F272" s="162"/>
      <c r="G272" s="162"/>
      <c r="H272" s="140"/>
    </row>
    <row r="273" spans="1:8" ht="15" x14ac:dyDescent="0.2">
      <c r="A273" s="162"/>
      <c r="B273" s="162"/>
      <c r="C273" s="162"/>
      <c r="D273" s="162"/>
      <c r="E273" s="162"/>
      <c r="F273" s="162"/>
      <c r="G273" s="162"/>
      <c r="H273" s="140"/>
    </row>
    <row r="274" spans="1:8" ht="15" x14ac:dyDescent="0.2">
      <c r="A274" s="162"/>
      <c r="B274" s="162"/>
      <c r="C274" s="162"/>
      <c r="D274" s="162"/>
      <c r="E274" s="162"/>
      <c r="F274" s="162"/>
      <c r="G274" s="162"/>
      <c r="H274" s="140"/>
    </row>
    <row r="275" spans="1:8" ht="15" x14ac:dyDescent="0.2">
      <c r="A275" s="162"/>
      <c r="B275" s="162"/>
      <c r="C275" s="162"/>
      <c r="D275" s="162"/>
      <c r="E275" s="162"/>
      <c r="F275" s="162"/>
      <c r="G275" s="162"/>
      <c r="H275" s="140"/>
    </row>
    <row r="276" spans="1:8" ht="15" x14ac:dyDescent="0.2">
      <c r="A276" s="162"/>
      <c r="B276" s="162"/>
      <c r="C276" s="162"/>
      <c r="D276" s="162"/>
      <c r="E276" s="162"/>
      <c r="F276" s="162"/>
      <c r="G276" s="162"/>
      <c r="H276" s="140"/>
    </row>
    <row r="277" spans="1:8" ht="15" x14ac:dyDescent="0.2">
      <c r="A277" s="162"/>
      <c r="B277" s="162"/>
      <c r="C277" s="162"/>
      <c r="D277" s="162"/>
      <c r="E277" s="162"/>
      <c r="F277" s="162"/>
      <c r="G277" s="162"/>
      <c r="H277" s="140"/>
    </row>
    <row r="278" spans="1:8" ht="15" x14ac:dyDescent="0.2">
      <c r="A278" s="162"/>
      <c r="B278" s="162"/>
      <c r="C278" s="162"/>
      <c r="D278" s="162"/>
      <c r="E278" s="162"/>
      <c r="F278" s="162"/>
      <c r="G278" s="162"/>
      <c r="H278" s="140"/>
    </row>
    <row r="279" spans="1:8" ht="15" x14ac:dyDescent="0.2">
      <c r="A279" s="162"/>
      <c r="B279" s="162"/>
      <c r="C279" s="162"/>
      <c r="D279" s="162"/>
      <c r="E279" s="162"/>
      <c r="F279" s="162"/>
      <c r="G279" s="162"/>
      <c r="H279" s="140"/>
    </row>
    <row r="280" spans="1:8" ht="15" x14ac:dyDescent="0.2">
      <c r="A280" s="162"/>
      <c r="B280" s="162"/>
      <c r="C280" s="162"/>
      <c r="D280" s="162"/>
      <c r="E280" s="162"/>
      <c r="F280" s="162"/>
      <c r="G280" s="162"/>
      <c r="H280" s="140"/>
    </row>
    <row r="281" spans="1:8" ht="15" x14ac:dyDescent="0.2">
      <c r="A281" s="162"/>
      <c r="B281" s="162"/>
      <c r="C281" s="162"/>
      <c r="D281" s="162"/>
      <c r="E281" s="162"/>
      <c r="F281" s="162"/>
      <c r="G281" s="162"/>
      <c r="H281" s="140"/>
    </row>
    <row r="282" spans="1:8" ht="15" x14ac:dyDescent="0.2">
      <c r="A282" s="162"/>
      <c r="B282" s="162"/>
      <c r="C282" s="162"/>
      <c r="D282" s="162"/>
      <c r="E282" s="162"/>
      <c r="F282" s="162"/>
      <c r="G282" s="162"/>
      <c r="H282" s="140"/>
    </row>
    <row r="283" spans="1:8" ht="15" x14ac:dyDescent="0.2">
      <c r="A283" s="162"/>
      <c r="B283" s="162"/>
      <c r="C283" s="162"/>
      <c r="D283" s="162"/>
      <c r="E283" s="162"/>
      <c r="F283" s="162"/>
      <c r="G283" s="162"/>
      <c r="H283" s="140"/>
    </row>
    <row r="284" spans="1:8" ht="15" x14ac:dyDescent="0.2">
      <c r="A284" s="162"/>
      <c r="B284" s="162"/>
      <c r="C284" s="162"/>
      <c r="D284" s="162"/>
      <c r="E284" s="162"/>
      <c r="F284" s="162"/>
      <c r="G284" s="162"/>
      <c r="H284" s="140"/>
    </row>
    <row r="285" spans="1:8" ht="15" x14ac:dyDescent="0.2">
      <c r="A285" s="162"/>
      <c r="B285" s="162"/>
      <c r="C285" s="162"/>
      <c r="D285" s="162"/>
      <c r="E285" s="162"/>
      <c r="F285" s="162"/>
      <c r="G285" s="162"/>
      <c r="H285" s="140"/>
    </row>
    <row r="286" spans="1:8" ht="15" x14ac:dyDescent="0.2">
      <c r="A286" s="162"/>
      <c r="B286" s="162"/>
      <c r="C286" s="162"/>
      <c r="D286" s="162"/>
      <c r="E286" s="162"/>
      <c r="F286" s="162"/>
      <c r="G286" s="162"/>
      <c r="H286" s="140"/>
    </row>
    <row r="287" spans="1:8" ht="15" x14ac:dyDescent="0.2">
      <c r="A287" s="162"/>
      <c r="B287" s="162"/>
      <c r="C287" s="162"/>
      <c r="D287" s="162"/>
      <c r="E287" s="162"/>
      <c r="F287" s="162"/>
      <c r="G287" s="162"/>
      <c r="H287" s="140"/>
    </row>
    <row r="288" spans="1:8" ht="15" x14ac:dyDescent="0.2">
      <c r="A288" s="162"/>
      <c r="B288" s="162"/>
      <c r="C288" s="162"/>
      <c r="D288" s="162"/>
      <c r="E288" s="162"/>
      <c r="F288" s="162"/>
      <c r="G288" s="162"/>
      <c r="H288" s="140"/>
    </row>
    <row r="289" spans="1:8" ht="15" x14ac:dyDescent="0.2">
      <c r="A289" s="162"/>
      <c r="B289" s="162"/>
      <c r="C289" s="162"/>
      <c r="D289" s="162"/>
      <c r="E289" s="162"/>
      <c r="F289" s="162"/>
      <c r="G289" s="162"/>
      <c r="H289" s="140"/>
    </row>
    <row r="290" spans="1:8" ht="15" x14ac:dyDescent="0.2">
      <c r="A290" s="162"/>
      <c r="B290" s="162"/>
      <c r="C290" s="162"/>
      <c r="D290" s="162"/>
      <c r="E290" s="162"/>
      <c r="F290" s="162"/>
      <c r="G290" s="162"/>
      <c r="H290" s="140"/>
    </row>
    <row r="291" spans="1:8" ht="15" x14ac:dyDescent="0.2">
      <c r="A291" s="162"/>
      <c r="B291" s="162"/>
      <c r="C291" s="162"/>
      <c r="D291" s="162"/>
      <c r="E291" s="162"/>
      <c r="F291" s="162"/>
      <c r="G291" s="162"/>
      <c r="H291" s="140"/>
    </row>
    <row r="292" spans="1:8" ht="15" x14ac:dyDescent="0.2">
      <c r="A292" s="162"/>
      <c r="B292" s="162"/>
      <c r="C292" s="162"/>
      <c r="D292" s="162"/>
      <c r="E292" s="162"/>
      <c r="F292" s="162"/>
      <c r="G292" s="162"/>
      <c r="H292" s="140"/>
    </row>
    <row r="293" spans="1:8" ht="15" x14ac:dyDescent="0.2">
      <c r="A293" s="162"/>
      <c r="B293" s="162"/>
      <c r="C293" s="162"/>
      <c r="D293" s="162"/>
      <c r="E293" s="162"/>
      <c r="F293" s="162"/>
      <c r="G293" s="162"/>
      <c r="H293" s="140"/>
    </row>
    <row r="294" spans="1:8" ht="15" x14ac:dyDescent="0.2">
      <c r="A294" s="162"/>
      <c r="B294" s="162"/>
      <c r="C294" s="162"/>
      <c r="D294" s="162"/>
      <c r="E294" s="162"/>
      <c r="F294" s="162"/>
      <c r="G294" s="162"/>
      <c r="H294" s="140"/>
    </row>
    <row r="295" spans="1:8" ht="15" x14ac:dyDescent="0.2">
      <c r="A295" s="162"/>
      <c r="B295" s="162"/>
      <c r="C295" s="162"/>
      <c r="D295" s="162"/>
      <c r="E295" s="162"/>
      <c r="F295" s="162"/>
      <c r="G295" s="162"/>
      <c r="H295" s="140"/>
    </row>
    <row r="296" spans="1:8" ht="15" x14ac:dyDescent="0.2">
      <c r="A296" s="162"/>
      <c r="B296" s="162"/>
      <c r="C296" s="162"/>
      <c r="D296" s="162"/>
      <c r="E296" s="162"/>
      <c r="F296" s="162"/>
      <c r="G296" s="162"/>
      <c r="H296" s="140"/>
    </row>
    <row r="297" spans="1:8" ht="15" x14ac:dyDescent="0.2">
      <c r="A297" s="162"/>
      <c r="B297" s="162"/>
      <c r="C297" s="162"/>
      <c r="D297" s="162"/>
      <c r="E297" s="162"/>
      <c r="F297" s="162"/>
      <c r="G297" s="162"/>
      <c r="H297" s="140"/>
    </row>
    <row r="298" spans="1:8" ht="15" x14ac:dyDescent="0.2">
      <c r="A298" s="162"/>
      <c r="B298" s="162"/>
      <c r="C298" s="162"/>
      <c r="D298" s="162"/>
      <c r="E298" s="162"/>
      <c r="F298" s="162"/>
      <c r="G298" s="162"/>
      <c r="H298" s="140"/>
    </row>
    <row r="299" spans="1:8" ht="15" x14ac:dyDescent="0.2">
      <c r="A299" s="162"/>
      <c r="B299" s="162"/>
      <c r="C299" s="162"/>
      <c r="D299" s="162"/>
      <c r="E299" s="162"/>
      <c r="F299" s="162"/>
      <c r="G299" s="162"/>
      <c r="H299" s="140"/>
    </row>
    <row r="300" spans="1:8" ht="15" x14ac:dyDescent="0.2">
      <c r="A300" s="162"/>
      <c r="B300" s="162"/>
      <c r="C300" s="162"/>
      <c r="D300" s="162"/>
      <c r="E300" s="162"/>
      <c r="F300" s="162"/>
      <c r="G300" s="162"/>
      <c r="H300" s="140"/>
    </row>
    <row r="301" spans="1:8" ht="15" x14ac:dyDescent="0.2">
      <c r="A301" s="162"/>
      <c r="B301" s="162"/>
      <c r="C301" s="162"/>
      <c r="D301" s="162"/>
      <c r="E301" s="162"/>
      <c r="F301" s="162"/>
      <c r="G301" s="162"/>
      <c r="H301" s="140"/>
    </row>
    <row r="302" spans="1:8" ht="15" x14ac:dyDescent="0.2">
      <c r="A302" s="162"/>
      <c r="B302" s="162"/>
      <c r="C302" s="162"/>
      <c r="D302" s="162"/>
      <c r="E302" s="162"/>
      <c r="F302" s="162"/>
      <c r="G302" s="162"/>
      <c r="H302" s="140"/>
    </row>
    <row r="303" spans="1:8" ht="15" x14ac:dyDescent="0.2">
      <c r="A303" s="162"/>
      <c r="B303" s="162"/>
      <c r="C303" s="162"/>
      <c r="D303" s="162"/>
      <c r="E303" s="162"/>
      <c r="F303" s="162"/>
      <c r="G303" s="162"/>
      <c r="H303" s="140"/>
    </row>
    <row r="304" spans="1:8" ht="15" x14ac:dyDescent="0.2">
      <c r="A304" s="162"/>
      <c r="B304" s="162"/>
      <c r="C304" s="162"/>
      <c r="D304" s="162"/>
      <c r="E304" s="162"/>
      <c r="F304" s="162"/>
      <c r="G304" s="162"/>
      <c r="H304" s="140"/>
    </row>
    <row r="305" spans="1:8" ht="15" x14ac:dyDescent="0.2">
      <c r="A305" s="162"/>
      <c r="B305" s="162"/>
      <c r="C305" s="162"/>
      <c r="D305" s="162"/>
      <c r="E305" s="162"/>
      <c r="F305" s="162"/>
      <c r="G305" s="162"/>
      <c r="H305" s="140"/>
    </row>
    <row r="306" spans="1:8" ht="15" x14ac:dyDescent="0.2">
      <c r="A306" s="162"/>
      <c r="B306" s="162"/>
      <c r="C306" s="162"/>
      <c r="D306" s="162"/>
      <c r="E306" s="162"/>
      <c r="F306" s="162"/>
      <c r="G306" s="162"/>
      <c r="H306" s="140"/>
    </row>
    <row r="307" spans="1:8" ht="15" x14ac:dyDescent="0.2">
      <c r="A307" s="162"/>
      <c r="B307" s="162"/>
      <c r="C307" s="162"/>
      <c r="D307" s="162"/>
      <c r="E307" s="162"/>
      <c r="F307" s="162"/>
      <c r="G307" s="162"/>
      <c r="H307" s="140"/>
    </row>
    <row r="308" spans="1:8" ht="15" x14ac:dyDescent="0.2">
      <c r="A308" s="162"/>
      <c r="B308" s="162"/>
      <c r="C308" s="162"/>
      <c r="D308" s="162"/>
      <c r="E308" s="162"/>
      <c r="F308" s="162"/>
      <c r="G308" s="162"/>
      <c r="H308" s="140"/>
    </row>
    <row r="309" spans="1:8" ht="15" x14ac:dyDescent="0.2">
      <c r="A309" s="162"/>
      <c r="B309" s="162"/>
      <c r="C309" s="162"/>
      <c r="D309" s="162"/>
      <c r="E309" s="162"/>
      <c r="F309" s="162"/>
      <c r="G309" s="162"/>
      <c r="H309" s="140"/>
    </row>
    <row r="310" spans="1:8" ht="15" x14ac:dyDescent="0.2">
      <c r="A310" s="162"/>
      <c r="B310" s="162"/>
      <c r="C310" s="162"/>
      <c r="D310" s="162"/>
      <c r="E310" s="162"/>
      <c r="F310" s="162"/>
      <c r="G310" s="162"/>
      <c r="H310" s="140"/>
    </row>
    <row r="311" spans="1:8" ht="15" x14ac:dyDescent="0.2">
      <c r="A311" s="162"/>
      <c r="B311" s="162"/>
      <c r="C311" s="162"/>
      <c r="D311" s="162"/>
      <c r="E311" s="162"/>
      <c r="F311" s="162"/>
      <c r="G311" s="162"/>
      <c r="H311" s="140"/>
    </row>
    <row r="312" spans="1:8" ht="15" x14ac:dyDescent="0.2">
      <c r="A312" s="162"/>
      <c r="B312" s="162"/>
      <c r="C312" s="162"/>
      <c r="D312" s="162"/>
      <c r="E312" s="162"/>
      <c r="F312" s="162"/>
      <c r="G312" s="162"/>
      <c r="H312" s="140"/>
    </row>
    <row r="313" spans="1:8" ht="15" x14ac:dyDescent="0.2">
      <c r="A313" s="162"/>
      <c r="B313" s="162"/>
      <c r="C313" s="162"/>
      <c r="D313" s="162"/>
      <c r="E313" s="162"/>
      <c r="F313" s="162"/>
      <c r="G313" s="162"/>
      <c r="H313" s="140"/>
    </row>
    <row r="314" spans="1:8" ht="15" x14ac:dyDescent="0.2">
      <c r="A314" s="162"/>
      <c r="B314" s="162"/>
      <c r="C314" s="162"/>
      <c r="D314" s="162"/>
      <c r="E314" s="162"/>
      <c r="F314" s="162"/>
      <c r="G314" s="162"/>
      <c r="H314" s="140"/>
    </row>
    <row r="315" spans="1:8" ht="15" x14ac:dyDescent="0.2">
      <c r="A315" s="162"/>
      <c r="B315" s="162"/>
      <c r="C315" s="162"/>
      <c r="D315" s="162"/>
      <c r="E315" s="162"/>
      <c r="F315" s="162"/>
      <c r="G315" s="162"/>
      <c r="H315" s="140"/>
    </row>
    <row r="316" spans="1:8" ht="15" x14ac:dyDescent="0.2">
      <c r="A316" s="162"/>
      <c r="B316" s="162"/>
      <c r="C316" s="162"/>
      <c r="D316" s="162"/>
      <c r="E316" s="162"/>
      <c r="F316" s="162"/>
      <c r="G316" s="162"/>
      <c r="H316" s="140"/>
    </row>
    <row r="317" spans="1:8" ht="15" x14ac:dyDescent="0.2">
      <c r="A317" s="162"/>
      <c r="B317" s="162"/>
      <c r="C317" s="162"/>
      <c r="D317" s="162"/>
      <c r="E317" s="162"/>
      <c r="F317" s="162"/>
      <c r="G317" s="162"/>
      <c r="H317" s="140"/>
    </row>
    <row r="318" spans="1:8" ht="15" x14ac:dyDescent="0.2">
      <c r="A318" s="162"/>
      <c r="B318" s="162"/>
      <c r="C318" s="162"/>
      <c r="D318" s="162"/>
      <c r="E318" s="162"/>
      <c r="F318" s="162"/>
      <c r="G318" s="162"/>
      <c r="H318" s="140"/>
    </row>
    <row r="319" spans="1:8" ht="15" x14ac:dyDescent="0.2">
      <c r="A319" s="162"/>
      <c r="B319" s="162"/>
      <c r="C319" s="162"/>
      <c r="D319" s="162"/>
      <c r="E319" s="162"/>
      <c r="F319" s="162"/>
      <c r="G319" s="162"/>
      <c r="H319" s="140"/>
    </row>
    <row r="320" spans="1:8" ht="15" x14ac:dyDescent="0.2">
      <c r="A320" s="162"/>
      <c r="B320" s="162"/>
      <c r="C320" s="162"/>
      <c r="D320" s="162"/>
      <c r="E320" s="162"/>
      <c r="F320" s="162"/>
      <c r="G320" s="162"/>
      <c r="H320" s="140"/>
    </row>
    <row r="321" spans="1:8" ht="15" x14ac:dyDescent="0.2">
      <c r="A321" s="162"/>
      <c r="B321" s="162"/>
      <c r="C321" s="162"/>
      <c r="D321" s="162"/>
      <c r="E321" s="162"/>
      <c r="F321" s="162"/>
      <c r="G321" s="162"/>
      <c r="H321" s="140"/>
    </row>
    <row r="322" spans="1:8" ht="15" x14ac:dyDescent="0.2">
      <c r="A322" s="162"/>
      <c r="B322" s="162"/>
      <c r="C322" s="162"/>
      <c r="D322" s="162"/>
      <c r="E322" s="162"/>
      <c r="F322" s="162"/>
      <c r="G322" s="162"/>
      <c r="H322" s="140"/>
    </row>
    <row r="323" spans="1:8" ht="15" x14ac:dyDescent="0.2">
      <c r="A323" s="162"/>
      <c r="B323" s="162"/>
      <c r="C323" s="162"/>
      <c r="D323" s="162"/>
      <c r="E323" s="162"/>
      <c r="F323" s="162"/>
      <c r="G323" s="162"/>
      <c r="H323" s="140"/>
    </row>
    <row r="324" spans="1:8" ht="15" x14ac:dyDescent="0.2">
      <c r="A324" s="162"/>
      <c r="B324" s="162"/>
      <c r="C324" s="162"/>
      <c r="D324" s="162"/>
      <c r="E324" s="162"/>
      <c r="F324" s="162"/>
      <c r="G324" s="162"/>
      <c r="H324" s="140"/>
    </row>
    <row r="325" spans="1:8" ht="15" x14ac:dyDescent="0.2">
      <c r="A325" s="162"/>
      <c r="B325" s="162"/>
      <c r="C325" s="162"/>
      <c r="D325" s="162"/>
      <c r="E325" s="162"/>
      <c r="F325" s="162"/>
      <c r="G325" s="162"/>
      <c r="H325" s="140"/>
    </row>
    <row r="326" spans="1:8" ht="15" x14ac:dyDescent="0.2">
      <c r="A326" s="162"/>
      <c r="B326" s="162"/>
      <c r="C326" s="162"/>
      <c r="D326" s="162"/>
      <c r="E326" s="162"/>
      <c r="F326" s="162"/>
      <c r="G326" s="162"/>
      <c r="H326" s="140"/>
    </row>
    <row r="327" spans="1:8" ht="15" x14ac:dyDescent="0.2">
      <c r="A327" s="162"/>
      <c r="B327" s="162"/>
      <c r="C327" s="162"/>
      <c r="D327" s="162"/>
      <c r="E327" s="162"/>
      <c r="F327" s="162"/>
      <c r="G327" s="162"/>
      <c r="H327" s="140"/>
    </row>
    <row r="328" spans="1:8" ht="15" x14ac:dyDescent="0.2">
      <c r="A328" s="162"/>
      <c r="B328" s="162"/>
      <c r="C328" s="162"/>
      <c r="D328" s="162"/>
      <c r="E328" s="162"/>
      <c r="F328" s="162"/>
      <c r="G328" s="162"/>
      <c r="H328" s="140"/>
    </row>
    <row r="329" spans="1:8" ht="15" x14ac:dyDescent="0.2">
      <c r="A329" s="162"/>
      <c r="B329" s="162"/>
      <c r="C329" s="162"/>
      <c r="D329" s="162"/>
      <c r="E329" s="162"/>
      <c r="F329" s="162"/>
      <c r="G329" s="162"/>
      <c r="H329" s="140"/>
    </row>
    <row r="330" spans="1:8" ht="15" x14ac:dyDescent="0.2">
      <c r="A330" s="162"/>
      <c r="B330" s="162"/>
      <c r="C330" s="162"/>
      <c r="D330" s="162"/>
      <c r="E330" s="162"/>
      <c r="F330" s="162"/>
      <c r="G330" s="162"/>
      <c r="H330" s="140"/>
    </row>
    <row r="331" spans="1:8" ht="15" x14ac:dyDescent="0.2">
      <c r="A331" s="162"/>
      <c r="B331" s="162"/>
      <c r="C331" s="162"/>
      <c r="D331" s="162"/>
      <c r="E331" s="162"/>
      <c r="F331" s="162"/>
      <c r="G331" s="162"/>
      <c r="H331" s="140"/>
    </row>
    <row r="332" spans="1:8" ht="15" x14ac:dyDescent="0.2">
      <c r="A332" s="162"/>
      <c r="B332" s="162"/>
      <c r="C332" s="162"/>
      <c r="D332" s="162"/>
      <c r="E332" s="162"/>
      <c r="F332" s="162"/>
      <c r="G332" s="162"/>
      <c r="H332" s="140"/>
    </row>
    <row r="333" spans="1:8" ht="15" x14ac:dyDescent="0.2">
      <c r="A333" s="162"/>
      <c r="B333" s="162"/>
      <c r="C333" s="162"/>
      <c r="D333" s="162"/>
      <c r="E333" s="162"/>
      <c r="F333" s="162"/>
      <c r="G333" s="162"/>
      <c r="H333" s="140"/>
    </row>
    <row r="334" spans="1:8" ht="15" x14ac:dyDescent="0.2">
      <c r="A334" s="162"/>
      <c r="B334" s="162"/>
      <c r="C334" s="162"/>
      <c r="D334" s="162"/>
      <c r="E334" s="162"/>
      <c r="F334" s="162"/>
      <c r="G334" s="162"/>
      <c r="H334" s="140"/>
    </row>
    <row r="335" spans="1:8" ht="15" x14ac:dyDescent="0.2">
      <c r="A335" s="162"/>
      <c r="B335" s="162"/>
      <c r="C335" s="162"/>
      <c r="D335" s="162"/>
      <c r="E335" s="162"/>
      <c r="F335" s="162"/>
      <c r="G335" s="162"/>
      <c r="H335" s="140"/>
    </row>
    <row r="336" spans="1:8" ht="15" x14ac:dyDescent="0.2">
      <c r="A336" s="162"/>
      <c r="B336" s="162"/>
      <c r="C336" s="162"/>
      <c r="D336" s="162"/>
      <c r="E336" s="162"/>
      <c r="F336" s="162"/>
      <c r="G336" s="162"/>
      <c r="H336" s="140"/>
    </row>
    <row r="337" spans="1:8" ht="15" x14ac:dyDescent="0.2">
      <c r="A337" s="162"/>
      <c r="B337" s="162"/>
      <c r="C337" s="162"/>
      <c r="D337" s="162"/>
      <c r="E337" s="162"/>
      <c r="F337" s="162"/>
      <c r="G337" s="162"/>
      <c r="H337" s="140"/>
    </row>
    <row r="338" spans="1:8" ht="15" x14ac:dyDescent="0.2">
      <c r="A338" s="162"/>
      <c r="B338" s="162"/>
      <c r="C338" s="162"/>
      <c r="D338" s="162"/>
      <c r="E338" s="162"/>
      <c r="F338" s="162"/>
      <c r="G338" s="162"/>
      <c r="H338" s="140"/>
    </row>
    <row r="339" spans="1:8" ht="15" x14ac:dyDescent="0.2">
      <c r="A339" s="162"/>
      <c r="B339" s="162"/>
      <c r="C339" s="162"/>
      <c r="D339" s="162"/>
      <c r="E339" s="162"/>
      <c r="F339" s="162"/>
      <c r="G339" s="162"/>
      <c r="H339" s="140"/>
    </row>
    <row r="340" spans="1:8" ht="15" x14ac:dyDescent="0.2">
      <c r="A340" s="162"/>
      <c r="B340" s="162"/>
      <c r="C340" s="162"/>
      <c r="D340" s="162"/>
      <c r="E340" s="162"/>
      <c r="F340" s="162"/>
      <c r="G340" s="162"/>
      <c r="H340" s="140"/>
    </row>
    <row r="341" spans="1:8" ht="15" x14ac:dyDescent="0.2">
      <c r="A341" s="162"/>
      <c r="B341" s="162"/>
      <c r="C341" s="162"/>
      <c r="D341" s="162"/>
      <c r="E341" s="162"/>
      <c r="F341" s="162"/>
      <c r="G341" s="162"/>
      <c r="H341" s="140"/>
    </row>
    <row r="342" spans="1:8" ht="15" x14ac:dyDescent="0.2">
      <c r="A342" s="162"/>
      <c r="B342" s="162"/>
      <c r="C342" s="162"/>
      <c r="D342" s="162"/>
      <c r="E342" s="162"/>
      <c r="F342" s="162"/>
      <c r="G342" s="162"/>
      <c r="H342" s="140"/>
    </row>
    <row r="343" spans="1:8" ht="15" x14ac:dyDescent="0.2">
      <c r="A343" s="162"/>
      <c r="B343" s="162"/>
      <c r="C343" s="162"/>
      <c r="D343" s="162"/>
      <c r="E343" s="162"/>
      <c r="F343" s="162"/>
      <c r="G343" s="162"/>
      <c r="H343" s="140"/>
    </row>
    <row r="344" spans="1:8" ht="15" x14ac:dyDescent="0.2">
      <c r="A344" s="162"/>
      <c r="B344" s="162"/>
      <c r="C344" s="162"/>
      <c r="D344" s="162"/>
      <c r="E344" s="162"/>
      <c r="F344" s="162"/>
      <c r="G344" s="162"/>
      <c r="H344" s="140"/>
    </row>
    <row r="345" spans="1:8" ht="15" x14ac:dyDescent="0.2">
      <c r="A345" s="162"/>
      <c r="B345" s="162"/>
      <c r="C345" s="162"/>
      <c r="D345" s="162"/>
      <c r="E345" s="162"/>
      <c r="F345" s="162"/>
      <c r="G345" s="162"/>
      <c r="H345" s="140"/>
    </row>
    <row r="346" spans="1:8" ht="15" x14ac:dyDescent="0.2">
      <c r="A346" s="162"/>
      <c r="B346" s="162"/>
      <c r="C346" s="162"/>
      <c r="D346" s="162"/>
      <c r="E346" s="162"/>
      <c r="F346" s="162"/>
      <c r="G346" s="162"/>
      <c r="H346" s="140"/>
    </row>
    <row r="347" spans="1:8" ht="15" x14ac:dyDescent="0.2">
      <c r="A347" s="162"/>
      <c r="B347" s="162"/>
      <c r="C347" s="162"/>
      <c r="D347" s="162"/>
      <c r="E347" s="162"/>
      <c r="F347" s="162"/>
      <c r="G347" s="162"/>
      <c r="H347" s="140"/>
    </row>
    <row r="348" spans="1:8" ht="15" x14ac:dyDescent="0.2">
      <c r="A348" s="162"/>
      <c r="B348" s="162"/>
      <c r="C348" s="162"/>
      <c r="D348" s="162"/>
      <c r="E348" s="162"/>
      <c r="F348" s="162"/>
      <c r="G348" s="162"/>
      <c r="H348" s="140"/>
    </row>
    <row r="349" spans="1:8" ht="15" x14ac:dyDescent="0.2">
      <c r="A349" s="162"/>
      <c r="B349" s="162"/>
      <c r="C349" s="162"/>
      <c r="D349" s="162"/>
      <c r="E349" s="162"/>
      <c r="F349" s="162"/>
      <c r="G349" s="162"/>
      <c r="H349" s="140"/>
    </row>
    <row r="350" spans="1:8" ht="15" x14ac:dyDescent="0.2">
      <c r="A350" s="162"/>
      <c r="B350" s="162"/>
      <c r="C350" s="162"/>
      <c r="D350" s="162"/>
      <c r="E350" s="162"/>
      <c r="F350" s="162"/>
      <c r="G350" s="162"/>
      <c r="H350" s="140"/>
    </row>
    <row r="351" spans="1:8" ht="15" x14ac:dyDescent="0.2">
      <c r="A351" s="162"/>
      <c r="B351" s="162"/>
      <c r="C351" s="162"/>
      <c r="D351" s="162"/>
      <c r="E351" s="162"/>
      <c r="F351" s="162"/>
      <c r="G351" s="162"/>
      <c r="H351" s="140"/>
    </row>
    <row r="352" spans="1:8" ht="15" x14ac:dyDescent="0.2">
      <c r="A352" s="162"/>
      <c r="B352" s="162"/>
      <c r="C352" s="162"/>
      <c r="D352" s="162"/>
      <c r="E352" s="162"/>
      <c r="F352" s="162"/>
      <c r="G352" s="162"/>
      <c r="H352" s="140"/>
    </row>
    <row r="353" spans="1:8" ht="15" x14ac:dyDescent="0.2">
      <c r="A353" s="162"/>
      <c r="B353" s="162"/>
      <c r="C353" s="162"/>
      <c r="D353" s="162"/>
      <c r="E353" s="162"/>
      <c r="F353" s="162"/>
      <c r="G353" s="162"/>
      <c r="H353" s="140"/>
    </row>
    <row r="354" spans="1:8" ht="15" x14ac:dyDescent="0.2">
      <c r="A354" s="162"/>
      <c r="B354" s="162"/>
      <c r="C354" s="162"/>
      <c r="D354" s="162"/>
      <c r="E354" s="162"/>
      <c r="F354" s="162"/>
      <c r="G354" s="162"/>
      <c r="H354" s="140"/>
    </row>
    <row r="355" spans="1:8" ht="15" x14ac:dyDescent="0.2">
      <c r="A355" s="162"/>
      <c r="B355" s="162"/>
      <c r="C355" s="162"/>
      <c r="D355" s="162"/>
      <c r="E355" s="162"/>
      <c r="F355" s="162"/>
      <c r="G355" s="162"/>
      <c r="H355" s="140"/>
    </row>
    <row r="356" spans="1:8" ht="15" x14ac:dyDescent="0.2">
      <c r="A356" s="162"/>
      <c r="B356" s="162"/>
      <c r="C356" s="162"/>
      <c r="D356" s="162"/>
      <c r="E356" s="162"/>
      <c r="F356" s="162"/>
      <c r="G356" s="162"/>
      <c r="H356" s="140"/>
    </row>
    <row r="357" spans="1:8" ht="15" x14ac:dyDescent="0.2">
      <c r="A357" s="162"/>
      <c r="B357" s="162"/>
      <c r="C357" s="162"/>
      <c r="D357" s="162"/>
      <c r="E357" s="162"/>
      <c r="F357" s="162"/>
      <c r="G357" s="162"/>
      <c r="H357" s="140"/>
    </row>
    <row r="358" spans="1:8" ht="15" x14ac:dyDescent="0.2">
      <c r="A358" s="162"/>
      <c r="B358" s="162"/>
      <c r="C358" s="162"/>
      <c r="D358" s="162"/>
      <c r="E358" s="162"/>
      <c r="F358" s="162"/>
      <c r="G358" s="162"/>
      <c r="H358" s="140"/>
    </row>
    <row r="359" spans="1:8" ht="15" x14ac:dyDescent="0.2">
      <c r="A359" s="162"/>
      <c r="B359" s="162"/>
      <c r="C359" s="162"/>
      <c r="D359" s="162"/>
      <c r="E359" s="162"/>
      <c r="F359" s="162"/>
      <c r="G359" s="162"/>
      <c r="H359" s="140"/>
    </row>
    <row r="360" spans="1:8" ht="15" x14ac:dyDescent="0.2">
      <c r="A360" s="162"/>
      <c r="B360" s="162"/>
      <c r="C360" s="162"/>
      <c r="D360" s="162"/>
      <c r="E360" s="162"/>
      <c r="F360" s="162"/>
      <c r="G360" s="162"/>
      <c r="H360" s="140"/>
    </row>
    <row r="361" spans="1:8" ht="15" x14ac:dyDescent="0.2">
      <c r="A361" s="162"/>
      <c r="B361" s="162"/>
      <c r="C361" s="162"/>
      <c r="D361" s="162"/>
      <c r="E361" s="162"/>
      <c r="F361" s="162"/>
      <c r="G361" s="162"/>
      <c r="H361" s="140"/>
    </row>
    <row r="362" spans="1:8" ht="15" x14ac:dyDescent="0.2">
      <c r="A362" s="162"/>
      <c r="B362" s="162"/>
      <c r="C362" s="162"/>
      <c r="D362" s="162"/>
      <c r="E362" s="162"/>
      <c r="F362" s="162"/>
      <c r="G362" s="162"/>
      <c r="H362" s="140"/>
    </row>
    <row r="363" spans="1:8" ht="15" x14ac:dyDescent="0.2">
      <c r="A363" s="162"/>
      <c r="B363" s="162"/>
      <c r="C363" s="162"/>
      <c r="D363" s="162"/>
      <c r="E363" s="162"/>
      <c r="F363" s="162"/>
      <c r="G363" s="162"/>
      <c r="H363" s="140"/>
    </row>
    <row r="364" spans="1:8" ht="15" x14ac:dyDescent="0.2">
      <c r="A364" s="162"/>
      <c r="B364" s="162"/>
      <c r="C364" s="162"/>
      <c r="D364" s="162"/>
      <c r="E364" s="162"/>
      <c r="F364" s="162"/>
      <c r="G364" s="162"/>
      <c r="H364" s="140"/>
    </row>
    <row r="365" spans="1:8" ht="15" x14ac:dyDescent="0.2">
      <c r="A365" s="162"/>
      <c r="B365" s="162"/>
      <c r="C365" s="162"/>
      <c r="D365" s="162"/>
      <c r="E365" s="162"/>
      <c r="F365" s="162"/>
      <c r="G365" s="162"/>
      <c r="H365" s="140"/>
    </row>
    <row r="366" spans="1:8" ht="15" x14ac:dyDescent="0.2">
      <c r="A366" s="162"/>
      <c r="B366" s="162"/>
      <c r="C366" s="162"/>
      <c r="D366" s="162"/>
      <c r="E366" s="162"/>
      <c r="F366" s="162"/>
      <c r="G366" s="162"/>
      <c r="H366" s="140"/>
    </row>
    <row r="367" spans="1:8" ht="15" x14ac:dyDescent="0.2">
      <c r="A367" s="162"/>
      <c r="B367" s="162"/>
      <c r="C367" s="162"/>
      <c r="D367" s="162"/>
      <c r="E367" s="162"/>
      <c r="F367" s="162"/>
      <c r="G367" s="162"/>
      <c r="H367" s="140"/>
    </row>
    <row r="368" spans="1:8" ht="15" x14ac:dyDescent="0.2">
      <c r="A368" s="162"/>
      <c r="B368" s="162"/>
      <c r="C368" s="162"/>
      <c r="D368" s="162"/>
      <c r="E368" s="162"/>
      <c r="F368" s="162"/>
      <c r="G368" s="162"/>
      <c r="H368" s="140"/>
    </row>
    <row r="369" spans="1:8" ht="15" x14ac:dyDescent="0.2">
      <c r="A369" s="162"/>
      <c r="B369" s="162"/>
      <c r="C369" s="162"/>
      <c r="D369" s="162"/>
      <c r="E369" s="162"/>
      <c r="F369" s="162"/>
      <c r="G369" s="162"/>
      <c r="H369" s="140"/>
    </row>
    <row r="370" spans="1:8" ht="15" x14ac:dyDescent="0.2">
      <c r="A370" s="162"/>
      <c r="B370" s="162"/>
      <c r="C370" s="162"/>
      <c r="D370" s="162"/>
      <c r="E370" s="162"/>
      <c r="F370" s="162"/>
      <c r="G370" s="162"/>
      <c r="H370" s="140"/>
    </row>
    <row r="371" spans="1:8" ht="15" x14ac:dyDescent="0.2">
      <c r="A371" s="162"/>
      <c r="B371" s="162"/>
      <c r="C371" s="162"/>
      <c r="D371" s="162"/>
      <c r="E371" s="162"/>
      <c r="F371" s="162"/>
      <c r="G371" s="162"/>
      <c r="H371" s="140"/>
    </row>
    <row r="372" spans="1:8" ht="15" x14ac:dyDescent="0.2">
      <c r="A372" s="162"/>
      <c r="B372" s="162"/>
      <c r="C372" s="162"/>
      <c r="D372" s="162"/>
      <c r="E372" s="162"/>
      <c r="F372" s="162"/>
      <c r="G372" s="162"/>
      <c r="H372" s="140"/>
    </row>
    <row r="373" spans="1:8" ht="15" x14ac:dyDescent="0.2">
      <c r="A373" s="162"/>
      <c r="B373" s="162"/>
      <c r="C373" s="162"/>
      <c r="D373" s="162"/>
      <c r="E373" s="162"/>
      <c r="F373" s="162"/>
      <c r="G373" s="162"/>
      <c r="H373" s="140"/>
    </row>
    <row r="374" spans="1:8" ht="15" x14ac:dyDescent="0.2">
      <c r="A374" s="162"/>
      <c r="B374" s="162"/>
      <c r="C374" s="162"/>
      <c r="D374" s="162"/>
      <c r="E374" s="162"/>
      <c r="F374" s="162"/>
      <c r="G374" s="162"/>
      <c r="H374" s="140"/>
    </row>
    <row r="375" spans="1:8" ht="15" x14ac:dyDescent="0.2">
      <c r="A375" s="162"/>
      <c r="B375" s="162"/>
      <c r="C375" s="162"/>
      <c r="D375" s="162"/>
      <c r="E375" s="162"/>
      <c r="F375" s="162"/>
      <c r="G375" s="162"/>
      <c r="H375" s="140"/>
    </row>
    <row r="376" spans="1:8" ht="15" x14ac:dyDescent="0.2">
      <c r="A376" s="162"/>
      <c r="B376" s="162"/>
      <c r="C376" s="162"/>
      <c r="D376" s="162"/>
      <c r="E376" s="162"/>
      <c r="F376" s="162"/>
      <c r="G376" s="162"/>
      <c r="H376" s="140"/>
    </row>
    <row r="377" spans="1:8" ht="15" x14ac:dyDescent="0.2">
      <c r="A377" s="162"/>
      <c r="B377" s="162"/>
      <c r="C377" s="162"/>
      <c r="D377" s="162"/>
      <c r="E377" s="162"/>
      <c r="F377" s="162"/>
      <c r="G377" s="162"/>
      <c r="H377" s="140"/>
    </row>
    <row r="378" spans="1:8" ht="15" x14ac:dyDescent="0.2">
      <c r="A378" s="162"/>
      <c r="B378" s="162"/>
      <c r="C378" s="162"/>
      <c r="D378" s="162"/>
      <c r="E378" s="162"/>
      <c r="F378" s="162"/>
      <c r="G378" s="162"/>
      <c r="H378" s="140"/>
    </row>
    <row r="379" spans="1:8" ht="15" x14ac:dyDescent="0.2">
      <c r="A379" s="162"/>
      <c r="B379" s="162"/>
      <c r="C379" s="162"/>
      <c r="D379" s="162"/>
      <c r="E379" s="162"/>
      <c r="F379" s="162"/>
      <c r="G379" s="162"/>
      <c r="H379" s="140"/>
    </row>
    <row r="380" spans="1:8" ht="15" x14ac:dyDescent="0.2">
      <c r="A380" s="162"/>
      <c r="B380" s="162"/>
      <c r="C380" s="162"/>
      <c r="D380" s="162"/>
      <c r="E380" s="162"/>
      <c r="F380" s="162"/>
      <c r="G380" s="162"/>
      <c r="H380" s="140"/>
    </row>
    <row r="381" spans="1:8" ht="15" x14ac:dyDescent="0.2">
      <c r="A381" s="162"/>
      <c r="B381" s="162"/>
      <c r="C381" s="162"/>
      <c r="D381" s="162"/>
      <c r="E381" s="162"/>
      <c r="F381" s="162"/>
      <c r="G381" s="162"/>
      <c r="H381" s="140"/>
    </row>
    <row r="382" spans="1:8" ht="15" x14ac:dyDescent="0.2">
      <c r="A382" s="162"/>
      <c r="B382" s="162"/>
      <c r="C382" s="162"/>
      <c r="D382" s="162"/>
      <c r="E382" s="162"/>
      <c r="F382" s="162"/>
      <c r="G382" s="162"/>
      <c r="H382" s="140"/>
    </row>
    <row r="383" spans="1:8" ht="15" x14ac:dyDescent="0.2">
      <c r="A383" s="162"/>
      <c r="B383" s="162"/>
      <c r="C383" s="162"/>
      <c r="D383" s="162"/>
      <c r="E383" s="162"/>
      <c r="F383" s="162"/>
      <c r="G383" s="162"/>
      <c r="H383" s="140"/>
    </row>
    <row r="384" spans="1:8" ht="15" x14ac:dyDescent="0.2">
      <c r="A384" s="162"/>
      <c r="B384" s="162"/>
      <c r="C384" s="162"/>
      <c r="D384" s="162"/>
      <c r="E384" s="162"/>
      <c r="F384" s="162"/>
      <c r="G384" s="162"/>
      <c r="H384" s="140"/>
    </row>
    <row r="385" spans="1:8" ht="15" x14ac:dyDescent="0.2">
      <c r="A385" s="162"/>
      <c r="B385" s="162"/>
      <c r="C385" s="162"/>
      <c r="D385" s="162"/>
      <c r="E385" s="162"/>
      <c r="F385" s="162"/>
      <c r="G385" s="162"/>
      <c r="H385" s="140"/>
    </row>
    <row r="386" spans="1:8" ht="15" x14ac:dyDescent="0.2">
      <c r="A386" s="162"/>
      <c r="B386" s="162"/>
      <c r="C386" s="162"/>
      <c r="D386" s="162"/>
      <c r="E386" s="162"/>
      <c r="F386" s="162"/>
      <c r="G386" s="162"/>
      <c r="H386" s="140"/>
    </row>
    <row r="387" spans="1:8" ht="15" x14ac:dyDescent="0.2">
      <c r="A387" s="162"/>
      <c r="B387" s="162"/>
      <c r="C387" s="162"/>
      <c r="D387" s="162"/>
      <c r="E387" s="162"/>
      <c r="F387" s="162"/>
      <c r="G387" s="162"/>
      <c r="H387" s="140"/>
    </row>
    <row r="388" spans="1:8" ht="15" x14ac:dyDescent="0.2">
      <c r="A388" s="162"/>
      <c r="B388" s="162"/>
      <c r="C388" s="162"/>
      <c r="D388" s="162"/>
      <c r="E388" s="162"/>
      <c r="F388" s="162"/>
      <c r="G388" s="162"/>
      <c r="H388" s="140"/>
    </row>
    <row r="389" spans="1:8" ht="15" x14ac:dyDescent="0.2">
      <c r="A389" s="162"/>
      <c r="B389" s="162"/>
      <c r="C389" s="162"/>
      <c r="D389" s="162"/>
      <c r="E389" s="162"/>
      <c r="F389" s="162"/>
      <c r="G389" s="162"/>
      <c r="H389" s="140"/>
    </row>
    <row r="390" spans="1:8" ht="15" x14ac:dyDescent="0.2">
      <c r="A390" s="162"/>
      <c r="B390" s="162"/>
      <c r="C390" s="162"/>
      <c r="D390" s="162"/>
      <c r="E390" s="162"/>
      <c r="F390" s="162"/>
      <c r="G390" s="162"/>
      <c r="H390" s="140"/>
    </row>
    <row r="391" spans="1:8" ht="15" x14ac:dyDescent="0.2">
      <c r="A391" s="162"/>
      <c r="B391" s="162"/>
      <c r="C391" s="162"/>
      <c r="D391" s="162"/>
      <c r="E391" s="162"/>
      <c r="F391" s="162"/>
      <c r="G391" s="162"/>
      <c r="H391" s="140"/>
    </row>
    <row r="392" spans="1:8" ht="15" x14ac:dyDescent="0.2">
      <c r="A392" s="162"/>
      <c r="B392" s="162"/>
      <c r="C392" s="162"/>
      <c r="D392" s="162"/>
      <c r="E392" s="162"/>
      <c r="F392" s="162"/>
      <c r="G392" s="162"/>
      <c r="H392" s="140"/>
    </row>
    <row r="393" spans="1:8" ht="15" x14ac:dyDescent="0.2">
      <c r="A393" s="162"/>
      <c r="B393" s="162"/>
      <c r="C393" s="162"/>
      <c r="D393" s="162"/>
      <c r="E393" s="162"/>
      <c r="F393" s="162"/>
      <c r="G393" s="162"/>
      <c r="H393" s="140"/>
    </row>
    <row r="394" spans="1:8" ht="15" x14ac:dyDescent="0.2">
      <c r="A394" s="162"/>
      <c r="B394" s="162"/>
      <c r="C394" s="162"/>
      <c r="D394" s="162"/>
      <c r="E394" s="162"/>
      <c r="F394" s="162"/>
      <c r="G394" s="162"/>
      <c r="H394" s="140"/>
    </row>
    <row r="395" spans="1:8" ht="15" x14ac:dyDescent="0.2">
      <c r="A395" s="162"/>
      <c r="B395" s="162"/>
      <c r="C395" s="162"/>
      <c r="D395" s="162"/>
      <c r="E395" s="162"/>
      <c r="F395" s="162"/>
      <c r="G395" s="162"/>
      <c r="H395" s="140"/>
    </row>
    <row r="396" spans="1:8" ht="15" x14ac:dyDescent="0.2">
      <c r="A396" s="162"/>
      <c r="B396" s="162"/>
      <c r="C396" s="162"/>
      <c r="D396" s="162"/>
      <c r="E396" s="162"/>
      <c r="F396" s="162"/>
      <c r="G396" s="162"/>
      <c r="H396" s="140"/>
    </row>
    <row r="397" spans="1:8" ht="15" x14ac:dyDescent="0.2">
      <c r="A397" s="162"/>
      <c r="B397" s="162"/>
      <c r="C397" s="162"/>
      <c r="D397" s="162"/>
      <c r="E397" s="162"/>
      <c r="F397" s="162"/>
      <c r="G397" s="162"/>
      <c r="H397" s="140"/>
    </row>
    <row r="398" spans="1:8" ht="15" x14ac:dyDescent="0.2">
      <c r="A398" s="162"/>
      <c r="B398" s="162"/>
      <c r="C398" s="162"/>
      <c r="D398" s="162"/>
      <c r="E398" s="162"/>
      <c r="F398" s="162"/>
      <c r="G398" s="162"/>
      <c r="H398" s="140"/>
    </row>
    <row r="399" spans="1:8" ht="15" x14ac:dyDescent="0.2">
      <c r="A399" s="162"/>
      <c r="B399" s="162"/>
      <c r="C399" s="162"/>
      <c r="D399" s="162"/>
      <c r="E399" s="162"/>
      <c r="F399" s="162"/>
      <c r="G399" s="162"/>
      <c r="H399" s="140"/>
    </row>
    <row r="400" spans="1:8" ht="15" x14ac:dyDescent="0.2">
      <c r="A400" s="162"/>
      <c r="B400" s="162"/>
      <c r="C400" s="162"/>
      <c r="D400" s="162"/>
      <c r="E400" s="162"/>
      <c r="F400" s="162"/>
      <c r="G400" s="162"/>
      <c r="H400" s="140"/>
    </row>
    <row r="401" spans="1:8" ht="15" x14ac:dyDescent="0.2">
      <c r="A401" s="162"/>
      <c r="B401" s="162"/>
      <c r="C401" s="162"/>
      <c r="D401" s="162"/>
      <c r="E401" s="162"/>
      <c r="F401" s="162"/>
      <c r="G401" s="162"/>
      <c r="H401" s="140"/>
    </row>
    <row r="402" spans="1:8" ht="15" x14ac:dyDescent="0.2">
      <c r="A402" s="162"/>
      <c r="B402" s="162"/>
      <c r="C402" s="162"/>
      <c r="D402" s="162"/>
      <c r="E402" s="162"/>
      <c r="F402" s="162"/>
      <c r="G402" s="162"/>
      <c r="H402" s="140"/>
    </row>
    <row r="403" spans="1:8" ht="15" x14ac:dyDescent="0.2">
      <c r="A403" s="162"/>
      <c r="B403" s="162"/>
      <c r="C403" s="162"/>
      <c r="D403" s="162"/>
      <c r="E403" s="162"/>
      <c r="F403" s="162"/>
      <c r="G403" s="162"/>
      <c r="H403" s="140"/>
    </row>
    <row r="404" spans="1:8" ht="15" x14ac:dyDescent="0.2">
      <c r="A404" s="162"/>
      <c r="B404" s="162"/>
      <c r="C404" s="162"/>
      <c r="D404" s="162"/>
      <c r="E404" s="162"/>
      <c r="F404" s="162"/>
      <c r="G404" s="162"/>
      <c r="H404" s="140"/>
    </row>
    <row r="405" spans="1:8" ht="15" x14ac:dyDescent="0.2">
      <c r="A405" s="162"/>
      <c r="B405" s="162"/>
      <c r="C405" s="162"/>
      <c r="D405" s="162"/>
      <c r="E405" s="162"/>
      <c r="F405" s="162"/>
      <c r="G405" s="162"/>
      <c r="H405" s="140"/>
    </row>
    <row r="406" spans="1:8" ht="15" x14ac:dyDescent="0.2">
      <c r="A406" s="162"/>
      <c r="B406" s="162"/>
      <c r="C406" s="162"/>
      <c r="D406" s="162"/>
      <c r="E406" s="162"/>
      <c r="F406" s="162"/>
      <c r="G406" s="162"/>
      <c r="H406" s="140"/>
    </row>
    <row r="407" spans="1:8" ht="15" x14ac:dyDescent="0.2">
      <c r="A407" s="162"/>
      <c r="B407" s="162"/>
      <c r="C407" s="162"/>
      <c r="D407" s="162"/>
      <c r="E407" s="162"/>
      <c r="F407" s="162"/>
      <c r="G407" s="162"/>
      <c r="H407" s="140"/>
    </row>
    <row r="408" spans="1:8" ht="15" x14ac:dyDescent="0.2">
      <c r="A408" s="162"/>
      <c r="B408" s="162"/>
      <c r="C408" s="162"/>
      <c r="D408" s="162"/>
      <c r="E408" s="162"/>
      <c r="F408" s="162"/>
      <c r="G408" s="162"/>
      <c r="H408" s="140"/>
    </row>
    <row r="409" spans="1:8" ht="15" x14ac:dyDescent="0.2">
      <c r="A409" s="162"/>
      <c r="B409" s="162"/>
      <c r="C409" s="162"/>
      <c r="D409" s="162"/>
      <c r="E409" s="162"/>
      <c r="F409" s="162"/>
      <c r="G409" s="162"/>
      <c r="H409" s="140"/>
    </row>
    <row r="410" spans="1:8" ht="15" x14ac:dyDescent="0.2">
      <c r="A410" s="162"/>
      <c r="B410" s="162"/>
      <c r="C410" s="162"/>
      <c r="D410" s="162"/>
      <c r="E410" s="162"/>
      <c r="F410" s="162"/>
      <c r="G410" s="162"/>
      <c r="H410" s="140"/>
    </row>
    <row r="411" spans="1:8" ht="15" x14ac:dyDescent="0.2">
      <c r="A411" s="162"/>
      <c r="B411" s="162"/>
      <c r="C411" s="162"/>
      <c r="D411" s="162"/>
      <c r="E411" s="162"/>
      <c r="F411" s="162"/>
      <c r="G411" s="162"/>
      <c r="H411" s="140"/>
    </row>
    <row r="412" spans="1:8" ht="15" x14ac:dyDescent="0.2">
      <c r="A412" s="162"/>
      <c r="B412" s="162"/>
      <c r="C412" s="162"/>
      <c r="D412" s="162"/>
      <c r="E412" s="162"/>
      <c r="F412" s="162"/>
      <c r="G412" s="162"/>
      <c r="H412" s="140"/>
    </row>
    <row r="413" spans="1:8" ht="15" x14ac:dyDescent="0.2">
      <c r="A413" s="162"/>
      <c r="B413" s="162"/>
      <c r="C413" s="162"/>
      <c r="D413" s="162"/>
      <c r="E413" s="162"/>
      <c r="F413" s="162"/>
      <c r="G413" s="162"/>
      <c r="H413" s="140"/>
    </row>
    <row r="414" spans="1:8" ht="15" x14ac:dyDescent="0.2">
      <c r="A414" s="162"/>
      <c r="B414" s="162"/>
      <c r="C414" s="162"/>
      <c r="D414" s="162"/>
      <c r="E414" s="162"/>
      <c r="F414" s="162"/>
      <c r="G414" s="162"/>
      <c r="H414" s="140"/>
    </row>
    <row r="415" spans="1:8" ht="15" x14ac:dyDescent="0.2">
      <c r="A415" s="162"/>
      <c r="B415" s="162"/>
      <c r="C415" s="162"/>
      <c r="D415" s="162"/>
      <c r="E415" s="162"/>
      <c r="F415" s="162"/>
      <c r="G415" s="162"/>
      <c r="H415" s="140"/>
    </row>
    <row r="416" spans="1:8" ht="15" x14ac:dyDescent="0.2">
      <c r="A416" s="162"/>
      <c r="B416" s="162"/>
      <c r="C416" s="162"/>
      <c r="D416" s="162"/>
      <c r="E416" s="162"/>
      <c r="F416" s="162"/>
      <c r="G416" s="162"/>
      <c r="H416" s="140"/>
    </row>
    <row r="417" spans="1:8" ht="15" x14ac:dyDescent="0.2">
      <c r="A417" s="162"/>
      <c r="B417" s="162"/>
      <c r="C417" s="162"/>
      <c r="D417" s="162"/>
      <c r="E417" s="162"/>
      <c r="F417" s="162"/>
      <c r="G417" s="162"/>
      <c r="H417" s="140"/>
    </row>
    <row r="418" spans="1:8" ht="15" x14ac:dyDescent="0.2">
      <c r="A418" s="162"/>
      <c r="B418" s="162"/>
      <c r="C418" s="162"/>
      <c r="D418" s="162"/>
      <c r="E418" s="162"/>
      <c r="F418" s="162"/>
      <c r="G418" s="162"/>
      <c r="H418" s="140"/>
    </row>
    <row r="419" spans="1:8" ht="15" x14ac:dyDescent="0.2">
      <c r="A419" s="162"/>
      <c r="B419" s="162"/>
      <c r="C419" s="162"/>
      <c r="D419" s="162"/>
      <c r="E419" s="162"/>
      <c r="F419" s="162"/>
      <c r="G419" s="162"/>
      <c r="H419" s="140"/>
    </row>
    <row r="420" spans="1:8" ht="15" x14ac:dyDescent="0.2">
      <c r="A420" s="162"/>
      <c r="B420" s="162"/>
      <c r="C420" s="162"/>
      <c r="D420" s="162"/>
      <c r="E420" s="162"/>
      <c r="F420" s="162"/>
      <c r="G420" s="162"/>
      <c r="H420" s="140"/>
    </row>
    <row r="421" spans="1:8" ht="15" x14ac:dyDescent="0.2">
      <c r="A421" s="162"/>
      <c r="B421" s="162"/>
      <c r="C421" s="162"/>
      <c r="D421" s="162"/>
      <c r="E421" s="162"/>
      <c r="F421" s="162"/>
      <c r="G421" s="162"/>
      <c r="H421" s="140"/>
    </row>
    <row r="422" spans="1:8" ht="15" x14ac:dyDescent="0.2">
      <c r="A422" s="162"/>
      <c r="B422" s="162"/>
      <c r="C422" s="162"/>
      <c r="D422" s="162"/>
      <c r="E422" s="162"/>
      <c r="F422" s="162"/>
      <c r="G422" s="162"/>
      <c r="H422" s="140"/>
    </row>
    <row r="423" spans="1:8" ht="15" x14ac:dyDescent="0.2">
      <c r="A423" s="162"/>
      <c r="B423" s="162"/>
      <c r="C423" s="162"/>
      <c r="D423" s="162"/>
      <c r="E423" s="162"/>
      <c r="F423" s="162"/>
      <c r="G423" s="162"/>
      <c r="H423" s="140"/>
    </row>
    <row r="424" spans="1:8" ht="15" x14ac:dyDescent="0.2">
      <c r="A424" s="162"/>
      <c r="B424" s="162"/>
      <c r="C424" s="162"/>
      <c r="D424" s="162"/>
      <c r="E424" s="162"/>
      <c r="F424" s="162"/>
      <c r="G424" s="162"/>
      <c r="H424" s="140"/>
    </row>
    <row r="425" spans="1:8" ht="15" x14ac:dyDescent="0.2">
      <c r="A425" s="162"/>
      <c r="B425" s="162"/>
      <c r="C425" s="162"/>
      <c r="D425" s="162"/>
      <c r="E425" s="162"/>
      <c r="F425" s="162"/>
      <c r="G425" s="162"/>
      <c r="H425" s="140"/>
    </row>
    <row r="426" spans="1:8" ht="15" x14ac:dyDescent="0.2">
      <c r="A426" s="162"/>
      <c r="B426" s="162"/>
      <c r="C426" s="162"/>
      <c r="D426" s="162"/>
      <c r="E426" s="162"/>
      <c r="F426" s="162"/>
      <c r="G426" s="162"/>
      <c r="H426" s="140"/>
    </row>
    <row r="427" spans="1:8" ht="15" x14ac:dyDescent="0.2">
      <c r="A427" s="162"/>
      <c r="B427" s="162"/>
      <c r="C427" s="162"/>
      <c r="D427" s="162"/>
      <c r="E427" s="162"/>
      <c r="F427" s="162"/>
      <c r="G427" s="162"/>
      <c r="H427" s="140"/>
    </row>
    <row r="428" spans="1:8" ht="15" x14ac:dyDescent="0.2">
      <c r="A428" s="162"/>
      <c r="B428" s="162"/>
      <c r="C428" s="162"/>
      <c r="D428" s="162"/>
      <c r="E428" s="162"/>
      <c r="F428" s="162"/>
      <c r="G428" s="162"/>
      <c r="H428" s="140"/>
    </row>
    <row r="429" spans="1:8" ht="15" x14ac:dyDescent="0.2">
      <c r="A429" s="162"/>
      <c r="B429" s="162"/>
      <c r="C429" s="162"/>
      <c r="D429" s="162"/>
      <c r="E429" s="162"/>
      <c r="F429" s="162"/>
      <c r="G429" s="162"/>
      <c r="H429" s="140"/>
    </row>
    <row r="430" spans="1:8" ht="15" x14ac:dyDescent="0.2">
      <c r="A430" s="162"/>
      <c r="B430" s="162"/>
      <c r="C430" s="162"/>
      <c r="D430" s="162"/>
      <c r="E430" s="162"/>
      <c r="F430" s="162"/>
      <c r="G430" s="162"/>
      <c r="H430" s="140"/>
    </row>
    <row r="431" spans="1:8" ht="15" x14ac:dyDescent="0.2">
      <c r="A431" s="162"/>
      <c r="B431" s="162"/>
      <c r="C431" s="162"/>
      <c r="D431" s="162"/>
      <c r="E431" s="162"/>
      <c r="F431" s="162"/>
      <c r="G431" s="162"/>
      <c r="H431" s="140"/>
    </row>
    <row r="432" spans="1:8" ht="15" x14ac:dyDescent="0.2">
      <c r="A432" s="162"/>
      <c r="B432" s="162"/>
      <c r="C432" s="162"/>
      <c r="D432" s="162"/>
      <c r="E432" s="162"/>
      <c r="F432" s="162"/>
      <c r="G432" s="162"/>
      <c r="H432" s="140"/>
    </row>
    <row r="433" spans="1:8" ht="15" x14ac:dyDescent="0.2">
      <c r="A433" s="162"/>
      <c r="B433" s="162"/>
      <c r="C433" s="162"/>
      <c r="D433" s="162"/>
      <c r="E433" s="162"/>
      <c r="F433" s="162"/>
      <c r="G433" s="162"/>
      <c r="H433" s="140"/>
    </row>
    <row r="434" spans="1:8" ht="15" x14ac:dyDescent="0.2">
      <c r="A434" s="162"/>
      <c r="B434" s="162"/>
      <c r="C434" s="162"/>
      <c r="D434" s="162"/>
      <c r="E434" s="162"/>
      <c r="F434" s="162"/>
      <c r="G434" s="162"/>
      <c r="H434" s="140"/>
    </row>
    <row r="435" spans="1:8" ht="15" x14ac:dyDescent="0.2">
      <c r="A435" s="162"/>
      <c r="B435" s="162"/>
      <c r="C435" s="162"/>
      <c r="D435" s="162"/>
      <c r="E435" s="162"/>
      <c r="F435" s="162"/>
      <c r="G435" s="162"/>
      <c r="H435" s="140"/>
    </row>
    <row r="436" spans="1:8" ht="15" x14ac:dyDescent="0.2">
      <c r="A436" s="162"/>
      <c r="B436" s="162"/>
      <c r="C436" s="162"/>
      <c r="D436" s="162"/>
      <c r="E436" s="162"/>
      <c r="F436" s="162"/>
      <c r="G436" s="162"/>
      <c r="H436" s="140"/>
    </row>
    <row r="437" spans="1:8" ht="15" x14ac:dyDescent="0.2">
      <c r="A437" s="162"/>
      <c r="B437" s="162"/>
      <c r="C437" s="162"/>
      <c r="D437" s="162"/>
      <c r="E437" s="162"/>
      <c r="F437" s="162"/>
      <c r="G437" s="162"/>
      <c r="H437" s="140"/>
    </row>
    <row r="438" spans="1:8" ht="15" x14ac:dyDescent="0.2">
      <c r="A438" s="162"/>
      <c r="B438" s="162"/>
      <c r="C438" s="162"/>
      <c r="D438" s="162"/>
      <c r="E438" s="162"/>
      <c r="F438" s="162"/>
      <c r="G438" s="162"/>
      <c r="H438" s="140"/>
    </row>
    <row r="439" spans="1:8" ht="15" x14ac:dyDescent="0.2">
      <c r="A439" s="162"/>
      <c r="B439" s="162"/>
      <c r="C439" s="162"/>
      <c r="D439" s="162"/>
      <c r="E439" s="162"/>
      <c r="F439" s="162"/>
      <c r="G439" s="162"/>
      <c r="H439" s="140"/>
    </row>
    <row r="440" spans="1:8" ht="15" x14ac:dyDescent="0.2">
      <c r="A440" s="162"/>
      <c r="B440" s="162"/>
      <c r="C440" s="162"/>
      <c r="D440" s="162"/>
      <c r="E440" s="162"/>
      <c r="F440" s="162"/>
      <c r="G440" s="162"/>
      <c r="H440" s="140"/>
    </row>
    <row r="441" spans="1:8" ht="15" x14ac:dyDescent="0.2">
      <c r="A441" s="162"/>
      <c r="B441" s="162"/>
      <c r="C441" s="162"/>
      <c r="D441" s="162"/>
      <c r="E441" s="162"/>
      <c r="F441" s="162"/>
      <c r="G441" s="162"/>
      <c r="H441" s="140"/>
    </row>
    <row r="442" spans="1:8" ht="15" x14ac:dyDescent="0.2">
      <c r="A442" s="162"/>
      <c r="B442" s="162"/>
      <c r="C442" s="162"/>
      <c r="D442" s="162"/>
      <c r="E442" s="162"/>
      <c r="F442" s="162"/>
      <c r="G442" s="162"/>
      <c r="H442" s="140"/>
    </row>
    <row r="443" spans="1:8" ht="15" x14ac:dyDescent="0.2">
      <c r="A443" s="162"/>
      <c r="B443" s="162"/>
      <c r="C443" s="162"/>
      <c r="D443" s="162"/>
      <c r="E443" s="162"/>
      <c r="F443" s="162"/>
      <c r="G443" s="162"/>
      <c r="H443" s="140"/>
    </row>
    <row r="444" spans="1:8" ht="15" x14ac:dyDescent="0.2">
      <c r="A444" s="162"/>
      <c r="B444" s="162"/>
      <c r="C444" s="162"/>
      <c r="D444" s="162"/>
      <c r="E444" s="162"/>
      <c r="F444" s="162"/>
      <c r="G444" s="162"/>
      <c r="H444" s="140"/>
    </row>
    <row r="445" spans="1:8" ht="15" x14ac:dyDescent="0.2">
      <c r="A445" s="162"/>
      <c r="B445" s="162"/>
      <c r="C445" s="162"/>
      <c r="D445" s="162"/>
      <c r="E445" s="162"/>
      <c r="F445" s="162"/>
      <c r="G445" s="162"/>
      <c r="H445" s="140"/>
    </row>
    <row r="446" spans="1:8" ht="15" x14ac:dyDescent="0.2">
      <c r="A446" s="162"/>
      <c r="B446" s="162"/>
      <c r="C446" s="162"/>
      <c r="D446" s="162"/>
      <c r="E446" s="162"/>
      <c r="F446" s="162"/>
      <c r="G446" s="162"/>
      <c r="H446" s="140"/>
    </row>
    <row r="447" spans="1:8" ht="15" x14ac:dyDescent="0.2">
      <c r="A447" s="162"/>
      <c r="B447" s="162"/>
      <c r="C447" s="162"/>
      <c r="D447" s="162"/>
      <c r="E447" s="162"/>
      <c r="F447" s="162"/>
      <c r="G447" s="162"/>
      <c r="H447" s="140"/>
    </row>
    <row r="448" spans="1:8" ht="15" x14ac:dyDescent="0.2">
      <c r="A448" s="162"/>
      <c r="B448" s="162"/>
      <c r="C448" s="162"/>
      <c r="D448" s="162"/>
      <c r="E448" s="162"/>
      <c r="F448" s="162"/>
      <c r="G448" s="162"/>
      <c r="H448" s="140"/>
    </row>
    <row r="449" spans="1:8" ht="15" x14ac:dyDescent="0.2">
      <c r="A449" s="162"/>
      <c r="B449" s="162"/>
      <c r="C449" s="162"/>
      <c r="D449" s="162"/>
      <c r="E449" s="162"/>
      <c r="F449" s="162"/>
      <c r="G449" s="162"/>
      <c r="H449" s="140"/>
    </row>
    <row r="450" spans="1:8" ht="15" x14ac:dyDescent="0.2">
      <c r="A450" s="162"/>
      <c r="B450" s="162"/>
      <c r="C450" s="162"/>
      <c r="D450" s="162"/>
      <c r="E450" s="162"/>
      <c r="F450" s="162"/>
      <c r="G450" s="162"/>
      <c r="H450" s="140"/>
    </row>
    <row r="451" spans="1:8" ht="15" x14ac:dyDescent="0.2">
      <c r="A451" s="162"/>
      <c r="B451" s="162"/>
      <c r="C451" s="162"/>
      <c r="D451" s="162"/>
      <c r="E451" s="162"/>
      <c r="F451" s="162"/>
      <c r="G451" s="162"/>
      <c r="H451" s="140"/>
    </row>
    <row r="452" spans="1:8" ht="15" x14ac:dyDescent="0.2">
      <c r="A452" s="162"/>
      <c r="B452" s="162"/>
      <c r="C452" s="162"/>
      <c r="D452" s="162"/>
      <c r="E452" s="162"/>
      <c r="F452" s="162"/>
      <c r="G452" s="162"/>
      <c r="H452" s="140"/>
    </row>
    <row r="453" spans="1:8" ht="15" x14ac:dyDescent="0.2">
      <c r="A453" s="162"/>
      <c r="B453" s="162"/>
      <c r="C453" s="162"/>
      <c r="D453" s="162"/>
      <c r="E453" s="162"/>
      <c r="F453" s="162"/>
      <c r="G453" s="162"/>
      <c r="H453" s="140"/>
    </row>
    <row r="454" spans="1:8" ht="15" x14ac:dyDescent="0.2">
      <c r="A454" s="162"/>
      <c r="B454" s="162"/>
      <c r="C454" s="162"/>
      <c r="D454" s="162"/>
      <c r="E454" s="162"/>
      <c r="F454" s="162"/>
      <c r="G454" s="162"/>
      <c r="H454" s="140"/>
    </row>
    <row r="455" spans="1:8" ht="15" x14ac:dyDescent="0.2">
      <c r="A455" s="162"/>
      <c r="B455" s="162"/>
      <c r="C455" s="162"/>
      <c r="D455" s="162"/>
      <c r="E455" s="162"/>
      <c r="F455" s="162"/>
      <c r="G455" s="162"/>
      <c r="H455" s="140"/>
    </row>
    <row r="456" spans="1:8" ht="15" x14ac:dyDescent="0.2">
      <c r="A456" s="162"/>
      <c r="B456" s="162"/>
      <c r="C456" s="162"/>
      <c r="D456" s="162"/>
      <c r="E456" s="162"/>
      <c r="F456" s="162"/>
      <c r="G456" s="162"/>
      <c r="H456" s="140"/>
    </row>
    <row r="457" spans="1:8" ht="15" x14ac:dyDescent="0.2">
      <c r="A457" s="162"/>
      <c r="B457" s="162"/>
      <c r="C457" s="162"/>
      <c r="D457" s="162"/>
      <c r="E457" s="162"/>
      <c r="F457" s="162"/>
      <c r="G457" s="162"/>
      <c r="H457" s="140"/>
    </row>
    <row r="458" spans="1:8" ht="15" x14ac:dyDescent="0.2">
      <c r="A458" s="162"/>
      <c r="B458" s="162"/>
      <c r="C458" s="162"/>
      <c r="D458" s="162"/>
      <c r="E458" s="162"/>
      <c r="F458" s="162"/>
      <c r="G458" s="162"/>
      <c r="H458" s="140"/>
    </row>
    <row r="459" spans="1:8" ht="15" x14ac:dyDescent="0.2">
      <c r="A459" s="162"/>
      <c r="B459" s="162"/>
      <c r="C459" s="162"/>
      <c r="D459" s="162"/>
      <c r="E459" s="162"/>
      <c r="F459" s="162"/>
      <c r="G459" s="162"/>
      <c r="H459" s="140"/>
    </row>
    <row r="460" spans="1:8" ht="15" x14ac:dyDescent="0.2">
      <c r="A460" s="162"/>
      <c r="B460" s="162"/>
      <c r="C460" s="162"/>
      <c r="D460" s="162"/>
      <c r="E460" s="162"/>
      <c r="F460" s="162"/>
      <c r="G460" s="162"/>
      <c r="H460" s="140"/>
    </row>
    <row r="461" spans="1:8" ht="15" x14ac:dyDescent="0.2">
      <c r="A461" s="162"/>
      <c r="B461" s="162"/>
      <c r="C461" s="162"/>
      <c r="D461" s="162"/>
      <c r="E461" s="162"/>
      <c r="F461" s="162"/>
      <c r="G461" s="162"/>
      <c r="H461" s="140"/>
    </row>
    <row r="462" spans="1:8" ht="15" x14ac:dyDescent="0.2">
      <c r="A462" s="162"/>
      <c r="B462" s="162"/>
      <c r="C462" s="162"/>
      <c r="D462" s="162"/>
      <c r="E462" s="162"/>
      <c r="F462" s="162"/>
      <c r="G462" s="162"/>
      <c r="H462" s="140"/>
    </row>
    <row r="463" spans="1:8" ht="15" x14ac:dyDescent="0.2">
      <c r="A463" s="162"/>
      <c r="B463" s="162"/>
      <c r="C463" s="162"/>
      <c r="D463" s="162"/>
      <c r="E463" s="162"/>
      <c r="F463" s="162"/>
      <c r="G463" s="162"/>
      <c r="H463" s="140"/>
    </row>
    <row r="464" spans="1:8" ht="15" x14ac:dyDescent="0.2">
      <c r="A464" s="162"/>
      <c r="B464" s="162"/>
      <c r="C464" s="162"/>
      <c r="D464" s="162"/>
      <c r="E464" s="162"/>
      <c r="F464" s="162"/>
      <c r="G464" s="162"/>
      <c r="H464" s="140"/>
    </row>
    <row r="465" spans="1:8" ht="15" x14ac:dyDescent="0.2">
      <c r="A465" s="162"/>
      <c r="B465" s="162"/>
      <c r="C465" s="162"/>
      <c r="D465" s="162"/>
      <c r="E465" s="162"/>
      <c r="F465" s="162"/>
      <c r="G465" s="162"/>
      <c r="H465" s="140"/>
    </row>
    <row r="466" spans="1:8" ht="15" x14ac:dyDescent="0.2">
      <c r="A466" s="162"/>
      <c r="B466" s="162"/>
      <c r="C466" s="162"/>
      <c r="D466" s="162"/>
      <c r="E466" s="162"/>
      <c r="F466" s="162"/>
      <c r="G466" s="162"/>
      <c r="H466" s="140"/>
    </row>
    <row r="467" spans="1:8" ht="15" x14ac:dyDescent="0.2">
      <c r="A467" s="162"/>
      <c r="B467" s="162"/>
      <c r="C467" s="162"/>
      <c r="D467" s="162"/>
      <c r="E467" s="162"/>
      <c r="F467" s="162"/>
      <c r="G467" s="162"/>
      <c r="H467" s="140"/>
    </row>
    <row r="468" spans="1:8" ht="15" x14ac:dyDescent="0.2">
      <c r="A468" s="162"/>
      <c r="B468" s="162"/>
      <c r="C468" s="162"/>
      <c r="D468" s="162"/>
      <c r="E468" s="162"/>
      <c r="F468" s="162"/>
      <c r="G468" s="162"/>
      <c r="H468" s="140"/>
    </row>
    <row r="469" spans="1:8" ht="15" x14ac:dyDescent="0.2">
      <c r="A469" s="162"/>
      <c r="B469" s="162"/>
      <c r="C469" s="162"/>
      <c r="D469" s="162"/>
      <c r="E469" s="162"/>
      <c r="F469" s="162"/>
      <c r="G469" s="162"/>
      <c r="H469" s="140"/>
    </row>
    <row r="470" spans="1:8" ht="15" x14ac:dyDescent="0.2">
      <c r="A470" s="162"/>
      <c r="B470" s="162"/>
      <c r="C470" s="162"/>
      <c r="D470" s="162"/>
      <c r="E470" s="162"/>
      <c r="F470" s="162"/>
      <c r="G470" s="162"/>
      <c r="H470" s="140"/>
    </row>
    <row r="471" spans="1:8" ht="15" x14ac:dyDescent="0.2">
      <c r="A471" s="162"/>
      <c r="B471" s="162"/>
      <c r="C471" s="162"/>
      <c r="D471" s="162"/>
      <c r="E471" s="162"/>
      <c r="F471" s="162"/>
      <c r="G471" s="162"/>
      <c r="H471" s="140"/>
    </row>
    <row r="472" spans="1:8" ht="15" x14ac:dyDescent="0.2">
      <c r="A472" s="162"/>
      <c r="B472" s="162"/>
      <c r="C472" s="162"/>
      <c r="D472" s="162"/>
      <c r="E472" s="162"/>
      <c r="F472" s="162"/>
      <c r="G472" s="162"/>
      <c r="H472" s="140"/>
    </row>
    <row r="473" spans="1:8" ht="15" x14ac:dyDescent="0.2">
      <c r="A473" s="162"/>
      <c r="B473" s="162"/>
      <c r="C473" s="162"/>
      <c r="D473" s="162"/>
      <c r="E473" s="162"/>
      <c r="F473" s="162"/>
      <c r="G473" s="162"/>
      <c r="H473" s="140"/>
    </row>
    <row r="474" spans="1:8" ht="15" x14ac:dyDescent="0.2">
      <c r="A474" s="162"/>
      <c r="B474" s="162"/>
      <c r="C474" s="162"/>
      <c r="D474" s="162"/>
      <c r="E474" s="162"/>
      <c r="F474" s="162"/>
      <c r="G474" s="162"/>
      <c r="H474" s="140"/>
    </row>
    <row r="475" spans="1:8" ht="15" x14ac:dyDescent="0.2">
      <c r="A475" s="162"/>
      <c r="B475" s="162"/>
      <c r="C475" s="162"/>
      <c r="D475" s="162"/>
      <c r="E475" s="162"/>
      <c r="F475" s="162"/>
      <c r="G475" s="162"/>
      <c r="H475" s="140"/>
    </row>
    <row r="476" spans="1:8" ht="15" x14ac:dyDescent="0.2">
      <c r="A476" s="162"/>
      <c r="B476" s="162"/>
      <c r="C476" s="162"/>
      <c r="D476" s="162"/>
      <c r="E476" s="162"/>
      <c r="F476" s="162"/>
      <c r="G476" s="162"/>
      <c r="H476" s="140"/>
    </row>
    <row r="477" spans="1:8" ht="15" x14ac:dyDescent="0.2">
      <c r="A477" s="162"/>
      <c r="B477" s="162"/>
      <c r="C477" s="162"/>
      <c r="D477" s="162"/>
      <c r="E477" s="162"/>
      <c r="F477" s="162"/>
      <c r="G477" s="162"/>
      <c r="H477" s="140"/>
    </row>
    <row r="478" spans="1:8" ht="15" x14ac:dyDescent="0.2">
      <c r="A478" s="162"/>
      <c r="B478" s="162"/>
      <c r="C478" s="162"/>
      <c r="D478" s="162"/>
      <c r="E478" s="162"/>
      <c r="F478" s="162"/>
      <c r="G478" s="162"/>
      <c r="H478" s="140"/>
    </row>
    <row r="479" spans="1:8" ht="15" x14ac:dyDescent="0.2">
      <c r="A479" s="162"/>
      <c r="B479" s="162"/>
      <c r="C479" s="162"/>
      <c r="D479" s="162"/>
      <c r="E479" s="162"/>
      <c r="F479" s="162"/>
      <c r="G479" s="162"/>
      <c r="H479" s="140"/>
    </row>
    <row r="480" spans="1:8" ht="15" x14ac:dyDescent="0.2">
      <c r="A480" s="162"/>
      <c r="B480" s="162"/>
      <c r="C480" s="162"/>
      <c r="D480" s="162"/>
      <c r="E480" s="162"/>
      <c r="F480" s="162"/>
      <c r="G480" s="162"/>
      <c r="H480" s="140"/>
    </row>
    <row r="481" spans="1:8" ht="15" x14ac:dyDescent="0.2">
      <c r="A481" s="162"/>
      <c r="B481" s="162"/>
      <c r="C481" s="162"/>
      <c r="D481" s="162"/>
      <c r="E481" s="162"/>
      <c r="F481" s="162"/>
      <c r="G481" s="162"/>
      <c r="H481" s="140"/>
    </row>
    <row r="482" spans="1:8" ht="15" x14ac:dyDescent="0.2">
      <c r="A482" s="162"/>
      <c r="B482" s="162"/>
      <c r="C482" s="162"/>
      <c r="D482" s="162"/>
      <c r="E482" s="162"/>
      <c r="F482" s="162"/>
      <c r="G482" s="162"/>
      <c r="H482" s="140"/>
    </row>
    <row r="483" spans="1:8" ht="15" x14ac:dyDescent="0.2">
      <c r="A483" s="162"/>
      <c r="B483" s="162"/>
      <c r="C483" s="162"/>
      <c r="D483" s="162"/>
      <c r="E483" s="162"/>
      <c r="F483" s="162"/>
      <c r="G483" s="162"/>
      <c r="H483" s="140"/>
    </row>
    <row r="484" spans="1:8" ht="15" x14ac:dyDescent="0.2">
      <c r="A484" s="162"/>
      <c r="B484" s="162"/>
      <c r="C484" s="162"/>
      <c r="D484" s="162"/>
      <c r="E484" s="162"/>
      <c r="F484" s="162"/>
      <c r="G484" s="162"/>
      <c r="H484" s="140"/>
    </row>
    <row r="485" spans="1:8" ht="15" x14ac:dyDescent="0.2">
      <c r="A485" s="162"/>
      <c r="B485" s="162"/>
      <c r="C485" s="162"/>
      <c r="D485" s="162"/>
      <c r="E485" s="162"/>
      <c r="F485" s="162"/>
      <c r="G485" s="162"/>
      <c r="H485" s="140"/>
    </row>
    <row r="486" spans="1:8" ht="15" x14ac:dyDescent="0.2">
      <c r="A486" s="162"/>
      <c r="B486" s="162"/>
      <c r="C486" s="162"/>
      <c r="D486" s="162"/>
      <c r="E486" s="162"/>
      <c r="F486" s="162"/>
      <c r="G486" s="162"/>
      <c r="H486" s="140"/>
    </row>
    <row r="487" spans="1:8" ht="15" x14ac:dyDescent="0.2">
      <c r="A487" s="162"/>
      <c r="B487" s="162"/>
      <c r="C487" s="162"/>
      <c r="D487" s="162"/>
      <c r="E487" s="162"/>
      <c r="F487" s="162"/>
      <c r="G487" s="162"/>
      <c r="H487" s="140"/>
    </row>
    <row r="488" spans="1:8" ht="15" x14ac:dyDescent="0.2">
      <c r="A488" s="162"/>
      <c r="B488" s="162"/>
      <c r="C488" s="162"/>
      <c r="D488" s="162"/>
      <c r="E488" s="162"/>
      <c r="F488" s="162"/>
      <c r="G488" s="162"/>
      <c r="H488" s="140"/>
    </row>
    <row r="489" spans="1:8" ht="15" x14ac:dyDescent="0.2">
      <c r="A489" s="162"/>
      <c r="B489" s="162"/>
      <c r="C489" s="162"/>
      <c r="D489" s="162"/>
      <c r="E489" s="162"/>
      <c r="F489" s="162"/>
      <c r="G489" s="162"/>
      <c r="H489" s="140"/>
    </row>
    <row r="490" spans="1:8" ht="15" x14ac:dyDescent="0.2">
      <c r="A490" s="162"/>
      <c r="B490" s="162"/>
      <c r="C490" s="162"/>
      <c r="D490" s="162"/>
      <c r="E490" s="162"/>
      <c r="F490" s="162"/>
      <c r="G490" s="162"/>
      <c r="H490" s="140"/>
    </row>
    <row r="491" spans="1:8" ht="15" x14ac:dyDescent="0.2">
      <c r="A491" s="162"/>
      <c r="B491" s="162"/>
      <c r="C491" s="162"/>
      <c r="D491" s="162"/>
      <c r="E491" s="162"/>
      <c r="F491" s="162"/>
      <c r="G491" s="162"/>
      <c r="H491" s="140"/>
    </row>
    <row r="492" spans="1:8" ht="15" x14ac:dyDescent="0.2">
      <c r="A492" s="162"/>
      <c r="B492" s="162"/>
      <c r="C492" s="162"/>
      <c r="D492" s="162"/>
      <c r="E492" s="162"/>
      <c r="F492" s="162"/>
      <c r="G492" s="162"/>
      <c r="H492" s="140"/>
    </row>
    <row r="493" spans="1:8" ht="15" x14ac:dyDescent="0.2">
      <c r="A493" s="162"/>
      <c r="B493" s="162"/>
      <c r="C493" s="162"/>
      <c r="D493" s="162"/>
      <c r="E493" s="162"/>
      <c r="F493" s="162"/>
      <c r="G493" s="162"/>
      <c r="H493" s="140"/>
    </row>
    <row r="494" spans="1:8" ht="15" x14ac:dyDescent="0.2">
      <c r="A494" s="162"/>
      <c r="B494" s="162"/>
      <c r="C494" s="162"/>
      <c r="D494" s="162"/>
      <c r="E494" s="162"/>
      <c r="F494" s="162"/>
      <c r="G494" s="162"/>
      <c r="H494" s="140"/>
    </row>
    <row r="495" spans="1:8" ht="15" x14ac:dyDescent="0.2">
      <c r="A495" s="162"/>
      <c r="B495" s="162"/>
      <c r="C495" s="162"/>
      <c r="D495" s="162"/>
      <c r="E495" s="162"/>
      <c r="F495" s="162"/>
      <c r="G495" s="162"/>
      <c r="H495" s="140"/>
    </row>
    <row r="496" spans="1:8" ht="15" x14ac:dyDescent="0.2">
      <c r="A496" s="162"/>
      <c r="B496" s="162"/>
      <c r="C496" s="162"/>
      <c r="D496" s="162"/>
      <c r="E496" s="162"/>
      <c r="F496" s="162"/>
      <c r="G496" s="162"/>
      <c r="H496" s="140"/>
    </row>
    <row r="497" spans="1:8" ht="15" x14ac:dyDescent="0.2">
      <c r="A497" s="162"/>
      <c r="B497" s="162"/>
      <c r="C497" s="162"/>
      <c r="D497" s="162"/>
      <c r="E497" s="162"/>
      <c r="F497" s="162"/>
      <c r="G497" s="162"/>
      <c r="H497" s="140"/>
    </row>
    <row r="498" spans="1:8" ht="15" x14ac:dyDescent="0.2">
      <c r="A498" s="162"/>
      <c r="B498" s="162"/>
      <c r="C498" s="162"/>
      <c r="D498" s="162"/>
      <c r="E498" s="162"/>
      <c r="F498" s="162"/>
      <c r="G498" s="162"/>
      <c r="H498" s="140"/>
    </row>
    <row r="499" spans="1:8" ht="15" x14ac:dyDescent="0.2">
      <c r="A499" s="162"/>
      <c r="B499" s="162"/>
      <c r="C499" s="162"/>
      <c r="D499" s="162"/>
      <c r="E499" s="162"/>
      <c r="F499" s="162"/>
      <c r="G499" s="162"/>
      <c r="H499" s="140"/>
    </row>
    <row r="500" spans="1:8" ht="15" x14ac:dyDescent="0.2">
      <c r="A500" s="162"/>
      <c r="B500" s="162"/>
      <c r="C500" s="162"/>
      <c r="D500" s="162"/>
      <c r="E500" s="162"/>
      <c r="F500" s="162"/>
      <c r="G500" s="162"/>
      <c r="H500" s="140"/>
    </row>
    <row r="501" spans="1:8" ht="15" x14ac:dyDescent="0.2">
      <c r="A501" s="162"/>
      <c r="B501" s="162"/>
      <c r="C501" s="162"/>
      <c r="D501" s="162"/>
      <c r="E501" s="162"/>
      <c r="F501" s="162"/>
      <c r="G501" s="162"/>
      <c r="H501" s="140"/>
    </row>
  </sheetData>
  <mergeCells count="37">
    <mergeCell ref="F178:G178"/>
    <mergeCell ref="A176:F176"/>
    <mergeCell ref="A170:E170"/>
    <mergeCell ref="A149:E149"/>
    <mergeCell ref="A164:E164"/>
    <mergeCell ref="A5:G5"/>
    <mergeCell ref="A83:G83"/>
    <mergeCell ref="A56:G56"/>
    <mergeCell ref="A75:G75"/>
    <mergeCell ref="B2:B4"/>
    <mergeCell ref="A32:G32"/>
    <mergeCell ref="A24:G24"/>
    <mergeCell ref="F23:G23"/>
    <mergeCell ref="A20:G20"/>
    <mergeCell ref="F48:G48"/>
    <mergeCell ref="F90:G90"/>
    <mergeCell ref="F98:G98"/>
    <mergeCell ref="A158:E158"/>
    <mergeCell ref="A99:E99"/>
    <mergeCell ref="A106:E106"/>
    <mergeCell ref="A95:G95"/>
    <mergeCell ref="A108:E108"/>
    <mergeCell ref="A91:G91"/>
    <mergeCell ref="A136:E136"/>
    <mergeCell ref="A138:E138"/>
    <mergeCell ref="A117:E117"/>
    <mergeCell ref="A147:E147"/>
    <mergeCell ref="A122:E122"/>
    <mergeCell ref="A127:E127"/>
    <mergeCell ref="A1:E1"/>
    <mergeCell ref="A2:A4"/>
    <mergeCell ref="C2:G2"/>
    <mergeCell ref="C3:C4"/>
    <mergeCell ref="D3:D4"/>
    <mergeCell ref="E3:E4"/>
    <mergeCell ref="F3:F4"/>
    <mergeCell ref="G3:G4"/>
  </mergeCells>
  <phoneticPr fontId="0" type="noConversion"/>
  <printOptions horizontalCentered="1"/>
  <pageMargins left="0.25" right="0.25" top="0.51181102362204722" bottom="0.27559055118110237" header="0.27559055118110237" footer="0.19685039370078741"/>
  <pageSetup paperSize="9" scale="99" fitToHeight="8" orientation="landscape" horizontalDpi="300" verticalDpi="300" r:id="rId1"/>
  <headerFooter alignWithMargins="0"/>
  <rowBreaks count="4" manualBreakCount="4">
    <brk id="23" max="6" man="1"/>
    <brk id="48" max="6" man="1"/>
    <brk id="90" max="6" man="1"/>
    <brk id="17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BreakPreview" zoomScale="80" zoomScaleNormal="100" zoomScaleSheetLayoutView="80" workbookViewId="0">
      <pane ySplit="4" topLeftCell="A5" activePane="bottomLeft" state="frozen"/>
      <selection pane="bottomLeft" activeCell="C7" sqref="C7:G7"/>
    </sheetView>
  </sheetViews>
  <sheetFormatPr defaultRowHeight="12.75" x14ac:dyDescent="0.2"/>
  <cols>
    <col min="1" max="1" width="51.7109375" customWidth="1"/>
    <col min="2" max="2" width="11.28515625" customWidth="1"/>
    <col min="3" max="3" width="11.7109375" customWidth="1"/>
    <col min="4" max="4" width="12" customWidth="1"/>
    <col min="5" max="5" width="11.5703125" customWidth="1"/>
    <col min="6" max="6" width="13.140625" customWidth="1"/>
    <col min="7" max="7" width="11.7109375" customWidth="1"/>
    <col min="8" max="8" width="0.140625" customWidth="1"/>
    <col min="9" max="9" width="8.85546875" customWidth="1"/>
  </cols>
  <sheetData>
    <row r="1" spans="1:8" ht="13.5" customHeight="1" thickBot="1" x14ac:dyDescent="0.25">
      <c r="A1" s="307" t="s">
        <v>131</v>
      </c>
      <c r="B1" s="307"/>
      <c r="C1" s="307"/>
      <c r="D1" s="307"/>
      <c r="E1" s="307"/>
      <c r="F1" s="307"/>
      <c r="G1" s="3"/>
      <c r="H1" s="4"/>
    </row>
    <row r="2" spans="1:8" ht="13.5" customHeight="1" thickBot="1" x14ac:dyDescent="0.25">
      <c r="A2" s="299" t="s">
        <v>0</v>
      </c>
      <c r="B2" s="299" t="s">
        <v>85</v>
      </c>
      <c r="C2" s="311" t="s">
        <v>136</v>
      </c>
      <c r="D2" s="312"/>
      <c r="E2" s="312"/>
      <c r="F2" s="312"/>
      <c r="G2" s="312"/>
      <c r="H2" s="5"/>
    </row>
    <row r="3" spans="1:8" ht="12.75" customHeight="1" x14ac:dyDescent="0.2">
      <c r="A3" s="300"/>
      <c r="B3" s="300"/>
      <c r="C3" s="299" t="s">
        <v>236</v>
      </c>
      <c r="D3" s="299" t="s">
        <v>237</v>
      </c>
      <c r="E3" s="299" t="s">
        <v>238</v>
      </c>
      <c r="F3" s="299" t="s">
        <v>239</v>
      </c>
      <c r="G3" s="299" t="s">
        <v>240</v>
      </c>
      <c r="H3" s="5"/>
    </row>
    <row r="4" spans="1:8" ht="13.15" customHeight="1" thickBot="1" x14ac:dyDescent="0.25">
      <c r="A4" s="305"/>
      <c r="B4" s="305"/>
      <c r="C4" s="300"/>
      <c r="D4" s="300"/>
      <c r="E4" s="300"/>
      <c r="F4" s="300"/>
      <c r="G4" s="300"/>
      <c r="H4" s="5"/>
    </row>
    <row r="5" spans="1:8" ht="15" x14ac:dyDescent="0.2">
      <c r="A5" s="303" t="s">
        <v>102</v>
      </c>
      <c r="B5" s="304"/>
      <c r="C5" s="304"/>
      <c r="D5" s="304"/>
      <c r="E5" s="304"/>
      <c r="F5" s="304"/>
      <c r="G5" s="315"/>
      <c r="H5" s="4"/>
    </row>
    <row r="6" spans="1:8" ht="17.25" customHeight="1" x14ac:dyDescent="0.2">
      <c r="A6" s="43" t="s">
        <v>137</v>
      </c>
      <c r="B6" s="44" t="s">
        <v>7</v>
      </c>
      <c r="C6" s="121">
        <v>2</v>
      </c>
      <c r="D6" s="121">
        <v>2</v>
      </c>
      <c r="E6" s="121">
        <v>2</v>
      </c>
      <c r="F6" s="121">
        <v>2</v>
      </c>
      <c r="G6" s="38">
        <v>2</v>
      </c>
      <c r="H6" s="4"/>
    </row>
    <row r="7" spans="1:8" ht="30" customHeight="1" x14ac:dyDescent="0.2">
      <c r="A7" s="41" t="s">
        <v>208</v>
      </c>
      <c r="B7" s="42" t="s">
        <v>3</v>
      </c>
      <c r="C7" s="121">
        <v>8422</v>
      </c>
      <c r="D7" s="121">
        <v>9028</v>
      </c>
      <c r="E7" s="121">
        <v>9389</v>
      </c>
      <c r="F7" s="121">
        <v>9765</v>
      </c>
      <c r="G7" s="38">
        <v>10156</v>
      </c>
      <c r="H7" s="4"/>
    </row>
    <row r="8" spans="1:8" ht="17.25" customHeight="1" x14ac:dyDescent="0.2">
      <c r="A8" s="33" t="s">
        <v>107</v>
      </c>
      <c r="B8" s="31"/>
      <c r="C8" s="121"/>
      <c r="D8" s="121"/>
      <c r="E8" s="121"/>
      <c r="F8" s="121"/>
      <c r="G8" s="38"/>
      <c r="H8" s="4"/>
    </row>
    <row r="9" spans="1:8" ht="14.25" customHeight="1" x14ac:dyDescent="0.2">
      <c r="A9" s="34" t="s">
        <v>101</v>
      </c>
      <c r="B9" s="31" t="s">
        <v>3</v>
      </c>
      <c r="C9" s="121"/>
      <c r="D9" s="121"/>
      <c r="E9" s="121"/>
      <c r="F9" s="121"/>
      <c r="G9" s="38"/>
      <c r="H9" s="4"/>
    </row>
    <row r="10" spans="1:8" ht="15.75" customHeight="1" x14ac:dyDescent="0.2">
      <c r="A10" s="34" t="s">
        <v>99</v>
      </c>
      <c r="B10" s="31" t="s">
        <v>3</v>
      </c>
      <c r="C10" s="121"/>
      <c r="D10" s="121"/>
      <c r="E10" s="121"/>
      <c r="F10" s="121"/>
      <c r="G10" s="38"/>
      <c r="H10" s="4"/>
    </row>
    <row r="11" spans="1:8" ht="39" customHeight="1" x14ac:dyDescent="0.2">
      <c r="A11" s="35" t="s">
        <v>222</v>
      </c>
      <c r="B11" s="31" t="s">
        <v>3</v>
      </c>
      <c r="C11" s="121"/>
      <c r="D11" s="121"/>
      <c r="E11" s="121"/>
      <c r="F11" s="121"/>
      <c r="G11" s="38"/>
      <c r="H11" s="4"/>
    </row>
    <row r="12" spans="1:8" ht="26.25" customHeight="1" x14ac:dyDescent="0.2">
      <c r="A12" s="35" t="s">
        <v>221</v>
      </c>
      <c r="B12" s="31" t="s">
        <v>3</v>
      </c>
      <c r="C12" s="121">
        <v>8422</v>
      </c>
      <c r="D12" s="121">
        <v>9028</v>
      </c>
      <c r="E12" s="121">
        <v>9389</v>
      </c>
      <c r="F12" s="121">
        <v>9765</v>
      </c>
      <c r="G12" s="38">
        <v>10156</v>
      </c>
      <c r="H12" s="4"/>
    </row>
    <row r="13" spans="1:8" ht="14.25" customHeight="1" x14ac:dyDescent="0.2">
      <c r="A13" s="35" t="s">
        <v>207</v>
      </c>
      <c r="B13" s="31" t="s">
        <v>10</v>
      </c>
      <c r="C13" s="121">
        <v>102.4</v>
      </c>
      <c r="D13" s="121">
        <v>100</v>
      </c>
      <c r="E13" s="121">
        <v>100</v>
      </c>
      <c r="F13" s="121">
        <v>100</v>
      </c>
      <c r="G13" s="38">
        <v>100</v>
      </c>
      <c r="H13" s="4"/>
    </row>
    <row r="14" spans="1:8" ht="24" customHeight="1" x14ac:dyDescent="0.2">
      <c r="A14" s="301" t="s">
        <v>1</v>
      </c>
      <c r="B14" s="302"/>
      <c r="C14" s="302"/>
      <c r="D14" s="302"/>
      <c r="E14" s="302"/>
      <c r="F14" s="302"/>
      <c r="G14" s="306"/>
      <c r="H14" s="4"/>
    </row>
    <row r="15" spans="1:8" ht="30.6" customHeight="1" x14ac:dyDescent="0.2">
      <c r="A15" s="6" t="s">
        <v>2</v>
      </c>
      <c r="B15" s="7" t="s">
        <v>3</v>
      </c>
      <c r="C15" s="8">
        <v>0</v>
      </c>
      <c r="D15" s="8">
        <v>0</v>
      </c>
      <c r="E15" s="9">
        <v>0</v>
      </c>
      <c r="F15" s="9">
        <v>0</v>
      </c>
      <c r="G15" s="36">
        <v>0</v>
      </c>
      <c r="H15" s="4"/>
    </row>
    <row r="16" spans="1:8" ht="16.5" customHeight="1" x14ac:dyDescent="0.2">
      <c r="A16" s="6" t="s">
        <v>4</v>
      </c>
      <c r="B16" s="7" t="s">
        <v>3</v>
      </c>
      <c r="C16" s="12">
        <v>0</v>
      </c>
      <c r="D16" s="12">
        <v>0</v>
      </c>
      <c r="E16" s="9">
        <v>0</v>
      </c>
      <c r="F16" s="9">
        <v>0</v>
      </c>
      <c r="G16" s="36">
        <v>0</v>
      </c>
      <c r="H16" s="4"/>
    </row>
    <row r="17" spans="1:8" ht="18.75" customHeight="1" thickBot="1" x14ac:dyDescent="0.25">
      <c r="A17" s="60" t="s">
        <v>271</v>
      </c>
      <c r="B17" s="61"/>
      <c r="C17" s="62"/>
      <c r="D17" s="63" t="s">
        <v>133</v>
      </c>
      <c r="E17" s="61"/>
      <c r="F17" s="297" t="s">
        <v>134</v>
      </c>
      <c r="G17" s="298"/>
      <c r="H17" s="4"/>
    </row>
    <row r="18" spans="1:8" ht="15" customHeight="1" x14ac:dyDescent="0.2">
      <c r="A18" s="303" t="s">
        <v>106</v>
      </c>
      <c r="B18" s="304"/>
      <c r="C18" s="304"/>
      <c r="D18" s="304"/>
      <c r="E18" s="304"/>
      <c r="F18" s="304"/>
      <c r="G18" s="304"/>
      <c r="H18" s="4"/>
    </row>
    <row r="19" spans="1:8" ht="27.75" customHeight="1" x14ac:dyDescent="0.2">
      <c r="A19" s="22" t="s">
        <v>17</v>
      </c>
      <c r="B19" s="29" t="s">
        <v>76</v>
      </c>
      <c r="C19" s="22"/>
      <c r="D19" s="22"/>
      <c r="E19" s="22"/>
      <c r="F19" s="1"/>
      <c r="G19" s="1"/>
      <c r="H19" s="4"/>
    </row>
    <row r="20" spans="1:8" ht="14.25" customHeight="1" x14ac:dyDescent="0.2">
      <c r="A20" s="22" t="s">
        <v>9</v>
      </c>
      <c r="B20" s="29" t="s">
        <v>10</v>
      </c>
      <c r="C20" s="22"/>
      <c r="D20" s="22"/>
      <c r="E20" s="22"/>
      <c r="F20" s="1"/>
      <c r="G20" s="1"/>
      <c r="H20" s="4"/>
    </row>
    <row r="21" spans="1:8" ht="32.25" customHeight="1" x14ac:dyDescent="0.2">
      <c r="A21" s="22" t="s">
        <v>116</v>
      </c>
      <c r="B21" s="29" t="s">
        <v>76</v>
      </c>
      <c r="C21" s="22"/>
      <c r="D21" s="22"/>
      <c r="E21" s="22"/>
      <c r="F21" s="1"/>
      <c r="G21" s="1"/>
      <c r="H21" s="4"/>
    </row>
    <row r="22" spans="1:8" ht="15" customHeight="1" x14ac:dyDescent="0.2">
      <c r="A22" s="22" t="s">
        <v>9</v>
      </c>
      <c r="B22" s="29" t="s">
        <v>10</v>
      </c>
      <c r="C22" s="22"/>
      <c r="D22" s="22"/>
      <c r="E22" s="22"/>
      <c r="F22" s="1"/>
      <c r="G22" s="1"/>
      <c r="H22" s="4"/>
    </row>
    <row r="23" spans="1:8" ht="27" customHeight="1" x14ac:dyDescent="0.2">
      <c r="A23" s="22" t="s">
        <v>160</v>
      </c>
      <c r="B23" s="29" t="s">
        <v>46</v>
      </c>
      <c r="C23" s="1">
        <v>6.4000000000000001E-2</v>
      </c>
      <c r="D23" s="22">
        <v>0.11700000000000001</v>
      </c>
      <c r="E23" s="22">
        <v>0.13500000000000001</v>
      </c>
      <c r="F23" s="22">
        <v>0.14000000000000001</v>
      </c>
      <c r="G23" s="22">
        <v>0.14499999999999999</v>
      </c>
      <c r="H23" s="4"/>
    </row>
    <row r="24" spans="1:8" ht="26.25" customHeight="1" x14ac:dyDescent="0.2">
      <c r="A24" s="22" t="s">
        <v>161</v>
      </c>
      <c r="B24" s="7" t="s">
        <v>76</v>
      </c>
      <c r="C24" s="1">
        <v>48046</v>
      </c>
      <c r="D24" s="22">
        <v>91347</v>
      </c>
      <c r="E24" s="22">
        <v>109616</v>
      </c>
      <c r="F24" s="22">
        <v>118223</v>
      </c>
      <c r="G24" s="22">
        <v>127344</v>
      </c>
      <c r="H24" s="4"/>
    </row>
    <row r="25" spans="1:8" ht="18.75" customHeight="1" x14ac:dyDescent="0.2">
      <c r="A25" s="22" t="s">
        <v>162</v>
      </c>
      <c r="B25" s="30" t="s">
        <v>105</v>
      </c>
      <c r="C25" s="1">
        <v>62559.895833333336</v>
      </c>
      <c r="D25" s="22">
        <v>65061.965811965812</v>
      </c>
      <c r="E25" s="22">
        <v>67664.1975308642</v>
      </c>
      <c r="F25" s="22">
        <v>70370.833333333328</v>
      </c>
      <c r="G25" s="22">
        <v>73186.206896551725</v>
      </c>
      <c r="H25" s="4"/>
    </row>
    <row r="26" spans="1:8" ht="14.25" customHeight="1" x14ac:dyDescent="0.2">
      <c r="A26" s="301" t="s">
        <v>103</v>
      </c>
      <c r="B26" s="302"/>
      <c r="C26" s="302"/>
      <c r="D26" s="302"/>
      <c r="E26" s="302"/>
      <c r="F26" s="302"/>
      <c r="G26" s="302"/>
      <c r="H26" s="4"/>
    </row>
    <row r="27" spans="1:8" ht="33.75" customHeight="1" x14ac:dyDescent="0.2">
      <c r="A27" s="22" t="s">
        <v>2</v>
      </c>
      <c r="B27" s="7" t="s">
        <v>76</v>
      </c>
      <c r="C27" s="8">
        <v>73987</v>
      </c>
      <c r="D27" s="8">
        <v>78536.024999999994</v>
      </c>
      <c r="E27" s="9">
        <v>87901.226874999993</v>
      </c>
      <c r="F27" s="11">
        <v>98514</v>
      </c>
      <c r="G27" s="11">
        <v>113267</v>
      </c>
      <c r="H27" s="4"/>
    </row>
    <row r="28" spans="1:8" ht="24" customHeight="1" x14ac:dyDescent="0.2">
      <c r="A28" s="22" t="s">
        <v>163</v>
      </c>
      <c r="B28" s="7" t="s">
        <v>76</v>
      </c>
      <c r="C28" s="8">
        <v>156997</v>
      </c>
      <c r="D28" s="8">
        <v>160921.92499999999</v>
      </c>
      <c r="E28" s="9">
        <v>164944.97312499996</v>
      </c>
      <c r="F28" s="11">
        <v>169068.59745312494</v>
      </c>
      <c r="G28" s="11">
        <v>173295.31238945306</v>
      </c>
      <c r="H28" s="4"/>
    </row>
    <row r="29" spans="1:8" ht="17.25" customHeight="1" x14ac:dyDescent="0.2">
      <c r="A29" s="22" t="s">
        <v>93</v>
      </c>
      <c r="B29" s="7" t="s">
        <v>76</v>
      </c>
      <c r="C29" s="8">
        <v>-83010</v>
      </c>
      <c r="D29" s="8">
        <v>-82385.899999999994</v>
      </c>
      <c r="E29" s="9">
        <v>-77043.746249999967</v>
      </c>
      <c r="F29" s="11">
        <v>-70554.597453124938</v>
      </c>
      <c r="G29" s="11">
        <v>-60028.312389453058</v>
      </c>
      <c r="H29" s="4"/>
    </row>
    <row r="30" spans="1:8" ht="27" customHeight="1" x14ac:dyDescent="0.2">
      <c r="A30" s="22" t="s">
        <v>119</v>
      </c>
      <c r="B30" s="7" t="s">
        <v>76</v>
      </c>
      <c r="C30" s="8">
        <v>35742</v>
      </c>
      <c r="D30" s="8">
        <v>38422.65</v>
      </c>
      <c r="E30" s="9">
        <v>41304.348749999997</v>
      </c>
      <c r="F30" s="11">
        <v>44402.174906249995</v>
      </c>
      <c r="G30" s="11">
        <v>47732.338024218741</v>
      </c>
      <c r="H30" s="4"/>
    </row>
    <row r="31" spans="1:8" ht="20.25" customHeight="1" x14ac:dyDescent="0.2">
      <c r="A31" s="22" t="s">
        <v>94</v>
      </c>
      <c r="B31" s="7" t="s">
        <v>76</v>
      </c>
      <c r="C31" s="8">
        <v>0</v>
      </c>
      <c r="D31" s="8">
        <v>0</v>
      </c>
      <c r="E31" s="9">
        <v>0</v>
      </c>
      <c r="F31" s="11">
        <v>0</v>
      </c>
      <c r="G31" s="11">
        <v>0</v>
      </c>
      <c r="H31" s="4"/>
    </row>
    <row r="32" spans="1:8" ht="18.75" customHeight="1" x14ac:dyDescent="0.2">
      <c r="A32" s="22" t="s">
        <v>120</v>
      </c>
      <c r="B32" s="7" t="s">
        <v>76</v>
      </c>
      <c r="C32" s="8">
        <v>-47268</v>
      </c>
      <c r="D32" s="8">
        <v>-43963.249999999993</v>
      </c>
      <c r="E32" s="9">
        <v>-35739.39749999997</v>
      </c>
      <c r="F32" s="11">
        <v>-26152.422546874943</v>
      </c>
      <c r="G32" s="11">
        <v>-12295.974365234317</v>
      </c>
      <c r="H32" s="4"/>
    </row>
    <row r="33" spans="1:8" ht="19.5" customHeight="1" x14ac:dyDescent="0.2">
      <c r="A33" s="22" t="s">
        <v>4</v>
      </c>
      <c r="B33" s="7" t="s">
        <v>76</v>
      </c>
      <c r="C33" s="8">
        <v>0</v>
      </c>
      <c r="D33" s="8">
        <v>-0.24999999999272404</v>
      </c>
      <c r="E33" s="9">
        <v>-0.39749999997002305</v>
      </c>
      <c r="F33" s="11">
        <v>0.57745312505721813</v>
      </c>
      <c r="G33" s="11">
        <v>2.5634765683207661E-2</v>
      </c>
      <c r="H33" s="4"/>
    </row>
    <row r="34" spans="1:8" ht="30" customHeight="1" x14ac:dyDescent="0.2">
      <c r="A34" s="22" t="s">
        <v>104</v>
      </c>
      <c r="B34" s="7" t="s">
        <v>3</v>
      </c>
      <c r="C34" s="8">
        <v>0</v>
      </c>
      <c r="D34" s="8">
        <v>0</v>
      </c>
      <c r="E34" s="9">
        <v>0</v>
      </c>
      <c r="F34" s="11">
        <v>0</v>
      </c>
      <c r="G34" s="11">
        <v>0</v>
      </c>
      <c r="H34" s="4"/>
    </row>
    <row r="35" spans="1:8" ht="17.25" customHeight="1" x14ac:dyDescent="0.2">
      <c r="A35" s="22" t="s">
        <v>5</v>
      </c>
      <c r="B35" s="7" t="s">
        <v>76</v>
      </c>
      <c r="C35" s="8">
        <v>47268</v>
      </c>
      <c r="D35" s="8">
        <v>43963</v>
      </c>
      <c r="E35" s="9">
        <v>35739</v>
      </c>
      <c r="F35" s="11">
        <v>26153</v>
      </c>
      <c r="G35" s="11">
        <v>12296</v>
      </c>
      <c r="H35" s="4"/>
    </row>
    <row r="36" spans="1:8" ht="12" customHeight="1" x14ac:dyDescent="0.2">
      <c r="A36" s="22" t="s">
        <v>6</v>
      </c>
      <c r="B36" s="7" t="s">
        <v>7</v>
      </c>
      <c r="C36" s="8">
        <v>0</v>
      </c>
      <c r="D36" s="8">
        <v>0</v>
      </c>
      <c r="E36" s="9">
        <v>0</v>
      </c>
      <c r="F36" s="11">
        <v>0</v>
      </c>
      <c r="G36" s="11">
        <v>0</v>
      </c>
      <c r="H36" s="4"/>
    </row>
    <row r="37" spans="1:8" ht="15" customHeight="1" thickBot="1" x14ac:dyDescent="0.25">
      <c r="A37" s="64" t="s">
        <v>8</v>
      </c>
      <c r="B37" s="14" t="s">
        <v>7</v>
      </c>
      <c r="C37" s="16">
        <v>1</v>
      </c>
      <c r="D37" s="16">
        <v>1</v>
      </c>
      <c r="E37" s="15">
        <v>1</v>
      </c>
      <c r="F37" s="65">
        <v>1</v>
      </c>
      <c r="G37" s="65">
        <v>1</v>
      </c>
      <c r="H37" s="4"/>
    </row>
    <row r="38" spans="1:8" ht="20.25" customHeight="1" thickBot="1" x14ac:dyDescent="0.25">
      <c r="A38" s="60" t="s">
        <v>132</v>
      </c>
      <c r="B38" s="61"/>
      <c r="C38" s="62"/>
      <c r="D38" s="63" t="s">
        <v>133</v>
      </c>
      <c r="E38" s="61"/>
      <c r="F38" s="313" t="s">
        <v>134</v>
      </c>
      <c r="G38" s="314"/>
      <c r="H38" s="4"/>
    </row>
    <row r="39" spans="1:8" ht="13.9" customHeight="1" x14ac:dyDescent="0.2">
      <c r="A39" s="303" t="s">
        <v>19</v>
      </c>
      <c r="B39" s="304"/>
      <c r="C39" s="304"/>
      <c r="D39" s="304"/>
      <c r="E39" s="304"/>
      <c r="F39" s="304"/>
      <c r="G39" s="315"/>
      <c r="H39" s="4"/>
    </row>
    <row r="40" spans="1:8" ht="26.25" customHeight="1" x14ac:dyDescent="0.2">
      <c r="A40" s="6" t="s">
        <v>95</v>
      </c>
      <c r="B40" s="7" t="s">
        <v>3</v>
      </c>
      <c r="C40" s="123">
        <v>625388</v>
      </c>
      <c r="D40" s="123">
        <v>163561</v>
      </c>
      <c r="E40" s="9">
        <v>23000</v>
      </c>
      <c r="F40" s="9">
        <v>319000</v>
      </c>
      <c r="G40" s="36">
        <v>319000</v>
      </c>
      <c r="H40" s="4"/>
    </row>
    <row r="41" spans="1:8" ht="12.75" customHeight="1" x14ac:dyDescent="0.2">
      <c r="A41" s="10" t="s">
        <v>9</v>
      </c>
      <c r="B41" s="7" t="s">
        <v>10</v>
      </c>
      <c r="C41" s="124">
        <v>735</v>
      </c>
      <c r="D41" s="124">
        <v>25.1</v>
      </c>
      <c r="E41" s="9">
        <v>134.30000000000001</v>
      </c>
      <c r="F41" s="9">
        <v>133</v>
      </c>
      <c r="G41" s="36">
        <v>96.4</v>
      </c>
      <c r="H41" s="4"/>
    </row>
    <row r="42" spans="1:8" ht="16.5" customHeight="1" thickBot="1" x14ac:dyDescent="0.25">
      <c r="A42" s="13" t="s">
        <v>96</v>
      </c>
      <c r="B42" s="14" t="s">
        <v>3</v>
      </c>
      <c r="C42" s="128">
        <v>0</v>
      </c>
      <c r="D42" s="128">
        <v>0</v>
      </c>
      <c r="E42" s="15">
        <v>0</v>
      </c>
      <c r="F42" s="15">
        <v>0</v>
      </c>
      <c r="G42" s="37">
        <v>0</v>
      </c>
      <c r="H42" s="4"/>
    </row>
    <row r="43" spans="1:8" ht="13.9" customHeight="1" x14ac:dyDescent="0.2">
      <c r="A43" s="308" t="s">
        <v>31</v>
      </c>
      <c r="B43" s="309"/>
      <c r="C43" s="309"/>
      <c r="D43" s="309"/>
      <c r="E43" s="309"/>
      <c r="F43" s="309"/>
      <c r="G43" s="310"/>
      <c r="H43" s="4"/>
    </row>
    <row r="44" spans="1:8" ht="24.75" customHeight="1" x14ac:dyDescent="0.2">
      <c r="A44" s="17" t="s">
        <v>32</v>
      </c>
      <c r="B44" s="18" t="s">
        <v>3</v>
      </c>
      <c r="C44" s="125">
        <f>C47+C48+C49</f>
        <v>696029</v>
      </c>
      <c r="D44" s="125">
        <f t="shared" ref="D44:G44" si="0">D47+D48+D49</f>
        <v>682087</v>
      </c>
      <c r="E44" s="125">
        <f t="shared" si="0"/>
        <v>690050</v>
      </c>
      <c r="F44" s="125">
        <f t="shared" si="0"/>
        <v>763200</v>
      </c>
      <c r="G44" s="125">
        <f t="shared" si="0"/>
        <v>783350</v>
      </c>
      <c r="H44" s="4"/>
    </row>
    <row r="45" spans="1:8" ht="12.75" customHeight="1" x14ac:dyDescent="0.2">
      <c r="A45" s="10" t="s">
        <v>9</v>
      </c>
      <c r="B45" s="7" t="s">
        <v>10</v>
      </c>
      <c r="C45" s="126">
        <v>286.8</v>
      </c>
      <c r="D45" s="126">
        <v>87.7</v>
      </c>
      <c r="E45" s="9">
        <v>99</v>
      </c>
      <c r="F45" s="9">
        <v>105.5</v>
      </c>
      <c r="G45" s="36">
        <v>98.1</v>
      </c>
      <c r="H45" s="4"/>
    </row>
    <row r="46" spans="1:8" ht="14.25" customHeight="1" x14ac:dyDescent="0.2">
      <c r="A46" s="6" t="s">
        <v>201</v>
      </c>
      <c r="B46" s="19"/>
      <c r="C46" s="127"/>
      <c r="D46" s="127"/>
      <c r="E46" s="9"/>
      <c r="F46" s="9"/>
      <c r="G46" s="36"/>
      <c r="H46" s="4"/>
    </row>
    <row r="47" spans="1:8" ht="14.25" customHeight="1" x14ac:dyDescent="0.2">
      <c r="A47" s="6" t="s">
        <v>117</v>
      </c>
      <c r="B47" s="19" t="s">
        <v>3</v>
      </c>
      <c r="C47" s="127">
        <v>8433</v>
      </c>
      <c r="D47" s="127">
        <v>0</v>
      </c>
      <c r="E47" s="9">
        <v>0</v>
      </c>
      <c r="F47" s="9">
        <v>0</v>
      </c>
      <c r="G47" s="36">
        <v>0</v>
      </c>
      <c r="H47" s="4"/>
    </row>
    <row r="48" spans="1:8" ht="11.25" customHeight="1" x14ac:dyDescent="0.2">
      <c r="A48" s="6" t="s">
        <v>123</v>
      </c>
      <c r="B48" s="19" t="s">
        <v>3</v>
      </c>
      <c r="C48" s="127">
        <v>43055</v>
      </c>
      <c r="D48" s="20">
        <v>32087</v>
      </c>
      <c r="E48" s="20">
        <v>36050</v>
      </c>
      <c r="F48" s="9">
        <v>31200</v>
      </c>
      <c r="G48" s="36">
        <v>51350</v>
      </c>
      <c r="H48" s="4"/>
    </row>
    <row r="49" spans="1:8" x14ac:dyDescent="0.2">
      <c r="A49" s="21" t="s">
        <v>34</v>
      </c>
      <c r="B49" s="19" t="s">
        <v>3</v>
      </c>
      <c r="C49" s="127">
        <v>644541</v>
      </c>
      <c r="D49" s="127">
        <v>650000</v>
      </c>
      <c r="E49" s="9">
        <v>654000</v>
      </c>
      <c r="F49" s="9">
        <v>732000</v>
      </c>
      <c r="G49" s="36">
        <v>732000</v>
      </c>
      <c r="H49" s="4"/>
    </row>
    <row r="50" spans="1:8" ht="43.5" customHeight="1" x14ac:dyDescent="0.2">
      <c r="A50" s="60" t="s">
        <v>269</v>
      </c>
      <c r="B50" s="61"/>
      <c r="C50" s="122"/>
      <c r="D50" s="63" t="s">
        <v>264</v>
      </c>
      <c r="E50" s="61"/>
      <c r="F50" s="297" t="s">
        <v>270</v>
      </c>
      <c r="G50" s="298"/>
      <c r="H50" s="4"/>
    </row>
  </sheetData>
  <mergeCells count="18">
    <mergeCell ref="A1:F1"/>
    <mergeCell ref="A43:G43"/>
    <mergeCell ref="C2:G2"/>
    <mergeCell ref="C3:C4"/>
    <mergeCell ref="F38:G38"/>
    <mergeCell ref="A39:G39"/>
    <mergeCell ref="A5:G5"/>
    <mergeCell ref="A2:A4"/>
    <mergeCell ref="D3:D4"/>
    <mergeCell ref="E3:E4"/>
    <mergeCell ref="F3:F4"/>
    <mergeCell ref="F50:G50"/>
    <mergeCell ref="G3:G4"/>
    <mergeCell ref="A26:G26"/>
    <mergeCell ref="A18:G18"/>
    <mergeCell ref="B2:B4"/>
    <mergeCell ref="A14:G14"/>
    <mergeCell ref="F17:G17"/>
  </mergeCells>
  <phoneticPr fontId="26" type="noConversion"/>
  <pageMargins left="0.75" right="0.75" top="1" bottom="1" header="0.5" footer="0.5"/>
  <pageSetup paperSize="9" scale="81" orientation="landscape" r:id="rId1"/>
  <headerFooter alignWithMargins="0"/>
  <rowBreaks count="2" manualBreakCount="2">
    <brk id="17" max="6" man="1"/>
    <brk id="3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zoomScale="80" zoomScaleNormal="80" workbookViewId="0">
      <selection activeCell="A66" sqref="A66"/>
    </sheetView>
  </sheetViews>
  <sheetFormatPr defaultRowHeight="12.75" x14ac:dyDescent="0.2"/>
  <cols>
    <col min="1" max="1" width="58" customWidth="1"/>
    <col min="2" max="2" width="10" customWidth="1"/>
    <col min="3" max="3" width="14" customWidth="1"/>
    <col min="4" max="4" width="13.28515625" customWidth="1"/>
    <col min="5" max="5" width="16.140625" customWidth="1"/>
    <col min="257" max="257" width="58" customWidth="1"/>
    <col min="258" max="258" width="10" customWidth="1"/>
    <col min="261" max="261" width="8.85546875" customWidth="1"/>
    <col min="513" max="513" width="58" customWidth="1"/>
    <col min="514" max="514" width="10" customWidth="1"/>
    <col min="517" max="517" width="8.85546875" customWidth="1"/>
    <col min="769" max="769" width="58" customWidth="1"/>
    <col min="770" max="770" width="10" customWidth="1"/>
    <col min="773" max="773" width="8.85546875" customWidth="1"/>
    <col min="1025" max="1025" width="58" customWidth="1"/>
    <col min="1026" max="1026" width="10" customWidth="1"/>
    <col min="1029" max="1029" width="8.85546875" customWidth="1"/>
    <col min="1281" max="1281" width="58" customWidth="1"/>
    <col min="1282" max="1282" width="10" customWidth="1"/>
    <col min="1285" max="1285" width="8.85546875" customWidth="1"/>
    <col min="1537" max="1537" width="58" customWidth="1"/>
    <col min="1538" max="1538" width="10" customWidth="1"/>
    <col min="1541" max="1541" width="8.85546875" customWidth="1"/>
    <col min="1793" max="1793" width="58" customWidth="1"/>
    <col min="1794" max="1794" width="10" customWidth="1"/>
    <col min="1797" max="1797" width="8.85546875" customWidth="1"/>
    <col min="2049" max="2049" width="58" customWidth="1"/>
    <col min="2050" max="2050" width="10" customWidth="1"/>
    <col min="2053" max="2053" width="8.85546875" customWidth="1"/>
    <col min="2305" max="2305" width="58" customWidth="1"/>
    <col min="2306" max="2306" width="10" customWidth="1"/>
    <col min="2309" max="2309" width="8.85546875" customWidth="1"/>
    <col min="2561" max="2561" width="58" customWidth="1"/>
    <col min="2562" max="2562" width="10" customWidth="1"/>
    <col min="2565" max="2565" width="8.85546875" customWidth="1"/>
    <col min="2817" max="2817" width="58" customWidth="1"/>
    <col min="2818" max="2818" width="10" customWidth="1"/>
    <col min="2821" max="2821" width="8.85546875" customWidth="1"/>
    <col min="3073" max="3073" width="58" customWidth="1"/>
    <col min="3074" max="3074" width="10" customWidth="1"/>
    <col min="3077" max="3077" width="8.85546875" customWidth="1"/>
    <col min="3329" max="3329" width="58" customWidth="1"/>
    <col min="3330" max="3330" width="10" customWidth="1"/>
    <col min="3333" max="3333" width="8.85546875" customWidth="1"/>
    <col min="3585" max="3585" width="58" customWidth="1"/>
    <col min="3586" max="3586" width="10" customWidth="1"/>
    <col min="3589" max="3589" width="8.85546875" customWidth="1"/>
    <col min="3841" max="3841" width="58" customWidth="1"/>
    <col min="3842" max="3842" width="10" customWidth="1"/>
    <col min="3845" max="3845" width="8.85546875" customWidth="1"/>
    <col min="4097" max="4097" width="58" customWidth="1"/>
    <col min="4098" max="4098" width="10" customWidth="1"/>
    <col min="4101" max="4101" width="8.85546875" customWidth="1"/>
    <col min="4353" max="4353" width="58" customWidth="1"/>
    <col min="4354" max="4354" width="10" customWidth="1"/>
    <col min="4357" max="4357" width="8.85546875" customWidth="1"/>
    <col min="4609" max="4609" width="58" customWidth="1"/>
    <col min="4610" max="4610" width="10" customWidth="1"/>
    <col min="4613" max="4613" width="8.85546875" customWidth="1"/>
    <col min="4865" max="4865" width="58" customWidth="1"/>
    <col min="4866" max="4866" width="10" customWidth="1"/>
    <col min="4869" max="4869" width="8.85546875" customWidth="1"/>
    <col min="5121" max="5121" width="58" customWidth="1"/>
    <col min="5122" max="5122" width="10" customWidth="1"/>
    <col min="5125" max="5125" width="8.85546875" customWidth="1"/>
    <col min="5377" max="5377" width="58" customWidth="1"/>
    <col min="5378" max="5378" width="10" customWidth="1"/>
    <col min="5381" max="5381" width="8.85546875" customWidth="1"/>
    <col min="5633" max="5633" width="58" customWidth="1"/>
    <col min="5634" max="5634" width="10" customWidth="1"/>
    <col min="5637" max="5637" width="8.85546875" customWidth="1"/>
    <col min="5889" max="5889" width="58" customWidth="1"/>
    <col min="5890" max="5890" width="10" customWidth="1"/>
    <col min="5893" max="5893" width="8.85546875" customWidth="1"/>
    <col min="6145" max="6145" width="58" customWidth="1"/>
    <col min="6146" max="6146" width="10" customWidth="1"/>
    <col min="6149" max="6149" width="8.85546875" customWidth="1"/>
    <col min="6401" max="6401" width="58" customWidth="1"/>
    <col min="6402" max="6402" width="10" customWidth="1"/>
    <col min="6405" max="6405" width="8.85546875" customWidth="1"/>
    <col min="6657" max="6657" width="58" customWidth="1"/>
    <col min="6658" max="6658" width="10" customWidth="1"/>
    <col min="6661" max="6661" width="8.85546875" customWidth="1"/>
    <col min="6913" max="6913" width="58" customWidth="1"/>
    <col min="6914" max="6914" width="10" customWidth="1"/>
    <col min="6917" max="6917" width="8.85546875" customWidth="1"/>
    <col min="7169" max="7169" width="58" customWidth="1"/>
    <col min="7170" max="7170" width="10" customWidth="1"/>
    <col min="7173" max="7173" width="8.85546875" customWidth="1"/>
    <col min="7425" max="7425" width="58" customWidth="1"/>
    <col min="7426" max="7426" width="10" customWidth="1"/>
    <col min="7429" max="7429" width="8.85546875" customWidth="1"/>
    <col min="7681" max="7681" width="58" customWidth="1"/>
    <col min="7682" max="7682" width="10" customWidth="1"/>
    <col min="7685" max="7685" width="8.85546875" customWidth="1"/>
    <col min="7937" max="7937" width="58" customWidth="1"/>
    <col min="7938" max="7938" width="10" customWidth="1"/>
    <col min="7941" max="7941" width="8.85546875" customWidth="1"/>
    <col min="8193" max="8193" width="58" customWidth="1"/>
    <col min="8194" max="8194" width="10" customWidth="1"/>
    <col min="8197" max="8197" width="8.85546875" customWidth="1"/>
    <col min="8449" max="8449" width="58" customWidth="1"/>
    <col min="8450" max="8450" width="10" customWidth="1"/>
    <col min="8453" max="8453" width="8.85546875" customWidth="1"/>
    <col min="8705" max="8705" width="58" customWidth="1"/>
    <col min="8706" max="8706" width="10" customWidth="1"/>
    <col min="8709" max="8709" width="8.85546875" customWidth="1"/>
    <col min="8961" max="8961" width="58" customWidth="1"/>
    <col min="8962" max="8962" width="10" customWidth="1"/>
    <col min="8965" max="8965" width="8.85546875" customWidth="1"/>
    <col min="9217" max="9217" width="58" customWidth="1"/>
    <col min="9218" max="9218" width="10" customWidth="1"/>
    <col min="9221" max="9221" width="8.85546875" customWidth="1"/>
    <col min="9473" max="9473" width="58" customWidth="1"/>
    <col min="9474" max="9474" width="10" customWidth="1"/>
    <col min="9477" max="9477" width="8.85546875" customWidth="1"/>
    <col min="9729" max="9729" width="58" customWidth="1"/>
    <col min="9730" max="9730" width="10" customWidth="1"/>
    <col min="9733" max="9733" width="8.85546875" customWidth="1"/>
    <col min="9985" max="9985" width="58" customWidth="1"/>
    <col min="9986" max="9986" width="10" customWidth="1"/>
    <col min="9989" max="9989" width="8.85546875" customWidth="1"/>
    <col min="10241" max="10241" width="58" customWidth="1"/>
    <col min="10242" max="10242" width="10" customWidth="1"/>
    <col min="10245" max="10245" width="8.85546875" customWidth="1"/>
    <col min="10497" max="10497" width="58" customWidth="1"/>
    <col min="10498" max="10498" width="10" customWidth="1"/>
    <col min="10501" max="10501" width="8.85546875" customWidth="1"/>
    <col min="10753" max="10753" width="58" customWidth="1"/>
    <col min="10754" max="10754" width="10" customWidth="1"/>
    <col min="10757" max="10757" width="8.85546875" customWidth="1"/>
    <col min="11009" max="11009" width="58" customWidth="1"/>
    <col min="11010" max="11010" width="10" customWidth="1"/>
    <col min="11013" max="11013" width="8.85546875" customWidth="1"/>
    <col min="11265" max="11265" width="58" customWidth="1"/>
    <col min="11266" max="11266" width="10" customWidth="1"/>
    <col min="11269" max="11269" width="8.85546875" customWidth="1"/>
    <col min="11521" max="11521" width="58" customWidth="1"/>
    <col min="11522" max="11522" width="10" customWidth="1"/>
    <col min="11525" max="11525" width="8.85546875" customWidth="1"/>
    <col min="11777" max="11777" width="58" customWidth="1"/>
    <col min="11778" max="11778" width="10" customWidth="1"/>
    <col min="11781" max="11781" width="8.85546875" customWidth="1"/>
    <col min="12033" max="12033" width="58" customWidth="1"/>
    <col min="12034" max="12034" width="10" customWidth="1"/>
    <col min="12037" max="12037" width="8.85546875" customWidth="1"/>
    <col min="12289" max="12289" width="58" customWidth="1"/>
    <col min="12290" max="12290" width="10" customWidth="1"/>
    <col min="12293" max="12293" width="8.85546875" customWidth="1"/>
    <col min="12545" max="12545" width="58" customWidth="1"/>
    <col min="12546" max="12546" width="10" customWidth="1"/>
    <col min="12549" max="12549" width="8.85546875" customWidth="1"/>
    <col min="12801" max="12801" width="58" customWidth="1"/>
    <col min="12802" max="12802" width="10" customWidth="1"/>
    <col min="12805" max="12805" width="8.85546875" customWidth="1"/>
    <col min="13057" max="13057" width="58" customWidth="1"/>
    <col min="13058" max="13058" width="10" customWidth="1"/>
    <col min="13061" max="13061" width="8.85546875" customWidth="1"/>
    <col min="13313" max="13313" width="58" customWidth="1"/>
    <col min="13314" max="13314" width="10" customWidth="1"/>
    <col min="13317" max="13317" width="8.85546875" customWidth="1"/>
    <col min="13569" max="13569" width="58" customWidth="1"/>
    <col min="13570" max="13570" width="10" customWidth="1"/>
    <col min="13573" max="13573" width="8.85546875" customWidth="1"/>
    <col min="13825" max="13825" width="58" customWidth="1"/>
    <col min="13826" max="13826" width="10" customWidth="1"/>
    <col min="13829" max="13829" width="8.85546875" customWidth="1"/>
    <col min="14081" max="14081" width="58" customWidth="1"/>
    <col min="14082" max="14082" width="10" customWidth="1"/>
    <col min="14085" max="14085" width="8.85546875" customWidth="1"/>
    <col min="14337" max="14337" width="58" customWidth="1"/>
    <col min="14338" max="14338" width="10" customWidth="1"/>
    <col min="14341" max="14341" width="8.85546875" customWidth="1"/>
    <col min="14593" max="14593" width="58" customWidth="1"/>
    <col min="14594" max="14594" width="10" customWidth="1"/>
    <col min="14597" max="14597" width="8.85546875" customWidth="1"/>
    <col min="14849" max="14849" width="58" customWidth="1"/>
    <col min="14850" max="14850" width="10" customWidth="1"/>
    <col min="14853" max="14853" width="8.85546875" customWidth="1"/>
    <col min="15105" max="15105" width="58" customWidth="1"/>
    <col min="15106" max="15106" width="10" customWidth="1"/>
    <col min="15109" max="15109" width="8.85546875" customWidth="1"/>
    <col min="15361" max="15361" width="58" customWidth="1"/>
    <col min="15362" max="15362" width="10" customWidth="1"/>
    <col min="15365" max="15365" width="8.85546875" customWidth="1"/>
    <col min="15617" max="15617" width="58" customWidth="1"/>
    <col min="15618" max="15618" width="10" customWidth="1"/>
    <col min="15621" max="15621" width="8.85546875" customWidth="1"/>
    <col min="15873" max="15873" width="58" customWidth="1"/>
    <col min="15874" max="15874" width="10" customWidth="1"/>
    <col min="15877" max="15877" width="8.85546875" customWidth="1"/>
    <col min="16129" max="16129" width="58" customWidth="1"/>
    <col min="16130" max="16130" width="10" customWidth="1"/>
    <col min="16133" max="16133" width="8.85546875" customWidth="1"/>
  </cols>
  <sheetData>
    <row r="1" spans="1:7" ht="15.75" customHeight="1" x14ac:dyDescent="0.2">
      <c r="A1" s="66"/>
      <c r="B1" s="66"/>
      <c r="C1" s="318" t="s">
        <v>164</v>
      </c>
      <c r="D1" s="318"/>
      <c r="E1" s="318"/>
      <c r="F1" s="318"/>
      <c r="G1" s="318"/>
    </row>
    <row r="2" spans="1:7" ht="19.5" customHeight="1" x14ac:dyDescent="0.2">
      <c r="A2" s="319" t="s">
        <v>192</v>
      </c>
      <c r="B2" s="319"/>
      <c r="C2" s="319"/>
      <c r="D2" s="319"/>
      <c r="E2" s="319"/>
      <c r="F2" s="319"/>
      <c r="G2" s="319"/>
    </row>
    <row r="3" spans="1:7" ht="18" customHeight="1" thickBot="1" x14ac:dyDescent="0.25">
      <c r="A3" s="320" t="s">
        <v>131</v>
      </c>
      <c r="B3" s="321"/>
      <c r="C3" s="321"/>
      <c r="D3" s="321"/>
      <c r="E3" s="321"/>
      <c r="F3" s="321"/>
      <c r="G3" s="67"/>
    </row>
    <row r="4" spans="1:7" ht="17.25" customHeight="1" thickBot="1" x14ac:dyDescent="0.25">
      <c r="A4" s="322" t="s">
        <v>140</v>
      </c>
      <c r="B4" s="324" t="s">
        <v>165</v>
      </c>
      <c r="C4" s="98" t="s">
        <v>226</v>
      </c>
      <c r="D4" s="98" t="s">
        <v>228</v>
      </c>
      <c r="E4" s="326" t="s">
        <v>144</v>
      </c>
      <c r="F4" s="327"/>
      <c r="G4" s="328"/>
    </row>
    <row r="5" spans="1:7" ht="15" customHeight="1" thickBot="1" x14ac:dyDescent="0.25">
      <c r="A5" s="323"/>
      <c r="B5" s="325"/>
      <c r="C5" s="101" t="s">
        <v>142</v>
      </c>
      <c r="D5" s="101" t="s">
        <v>143</v>
      </c>
      <c r="E5" s="99" t="s">
        <v>227</v>
      </c>
      <c r="F5" s="100" t="s">
        <v>230</v>
      </c>
      <c r="G5" s="100" t="s">
        <v>232</v>
      </c>
    </row>
    <row r="6" spans="1:7" ht="19.5" customHeight="1" x14ac:dyDescent="0.2">
      <c r="A6" s="68" t="s">
        <v>193</v>
      </c>
      <c r="B6" s="91"/>
      <c r="C6" s="70"/>
      <c r="D6" s="70"/>
      <c r="E6" s="70"/>
      <c r="F6" s="92"/>
      <c r="G6" s="93"/>
    </row>
    <row r="7" spans="1:7" ht="15" customHeight="1" x14ac:dyDescent="0.2">
      <c r="A7" s="73" t="s">
        <v>167</v>
      </c>
      <c r="B7" s="69" t="s">
        <v>166</v>
      </c>
      <c r="C7" s="70">
        <v>820753</v>
      </c>
      <c r="D7" s="70">
        <v>884674.6</v>
      </c>
      <c r="E7" s="70">
        <v>953691.7</v>
      </c>
      <c r="F7" s="71">
        <v>1027944.5</v>
      </c>
      <c r="G7" s="72">
        <v>1108033.7</v>
      </c>
    </row>
    <row r="8" spans="1:7" ht="20.25" customHeight="1" x14ac:dyDescent="0.2">
      <c r="A8" s="74" t="s">
        <v>188</v>
      </c>
      <c r="B8" s="69" t="s">
        <v>189</v>
      </c>
      <c r="C8" s="75">
        <v>104.4</v>
      </c>
      <c r="D8" s="75">
        <v>102.1</v>
      </c>
      <c r="E8" s="75">
        <v>102.5</v>
      </c>
      <c r="F8" s="71">
        <v>103</v>
      </c>
      <c r="G8" s="72">
        <v>103.6</v>
      </c>
    </row>
    <row r="9" spans="1:7" ht="14.25" customHeight="1" x14ac:dyDescent="0.2">
      <c r="A9" s="74" t="s">
        <v>194</v>
      </c>
      <c r="B9" s="69"/>
      <c r="C9" s="75"/>
      <c r="D9" s="75"/>
      <c r="E9" s="75"/>
      <c r="F9" s="71"/>
      <c r="G9" s="72"/>
    </row>
    <row r="10" spans="1:7" ht="12" customHeight="1" x14ac:dyDescent="0.2">
      <c r="A10" s="86" t="s">
        <v>195</v>
      </c>
      <c r="B10" s="76"/>
      <c r="C10" s="77"/>
      <c r="D10" s="77"/>
      <c r="E10" s="77"/>
      <c r="F10" s="72"/>
      <c r="G10" s="72"/>
    </row>
    <row r="11" spans="1:7" ht="20.25" customHeight="1" x14ac:dyDescent="0.2">
      <c r="A11" s="73" t="s">
        <v>167</v>
      </c>
      <c r="B11" s="69" t="s">
        <v>166</v>
      </c>
      <c r="C11" s="78">
        <v>287263.54999999993</v>
      </c>
      <c r="D11" s="78">
        <v>309636.11</v>
      </c>
      <c r="E11" s="78">
        <v>333792.09499999997</v>
      </c>
      <c r="F11" s="72">
        <v>359780.57499999995</v>
      </c>
      <c r="G11" s="72">
        <v>387811.79499999993</v>
      </c>
    </row>
    <row r="12" spans="1:7" ht="17.25" customHeight="1" x14ac:dyDescent="0.2">
      <c r="A12" s="74" t="s">
        <v>188</v>
      </c>
      <c r="B12" s="69" t="s">
        <v>189</v>
      </c>
      <c r="C12" s="75">
        <v>105.1</v>
      </c>
      <c r="D12" s="75">
        <v>106.19523670739008</v>
      </c>
      <c r="E12" s="75">
        <v>102.96218798836824</v>
      </c>
      <c r="F12" s="72">
        <v>103.44129412768615</v>
      </c>
      <c r="G12" s="72">
        <v>103.44644802678162</v>
      </c>
    </row>
    <row r="13" spans="1:7" ht="12.75" customHeight="1" x14ac:dyDescent="0.2">
      <c r="A13" s="79" t="s">
        <v>168</v>
      </c>
      <c r="B13" s="69"/>
      <c r="C13" s="77"/>
      <c r="D13" s="77"/>
      <c r="E13" s="77"/>
      <c r="F13" s="72"/>
      <c r="G13" s="72"/>
    </row>
    <row r="14" spans="1:7" ht="16.5" customHeight="1" x14ac:dyDescent="0.2">
      <c r="A14" s="73" t="s">
        <v>167</v>
      </c>
      <c r="B14" s="69" t="s">
        <v>166</v>
      </c>
      <c r="C14" s="78">
        <v>533489.45000000007</v>
      </c>
      <c r="D14" s="78">
        <v>575038.49</v>
      </c>
      <c r="E14" s="78">
        <v>619899.60499999998</v>
      </c>
      <c r="F14" s="72">
        <v>668163.92500000005</v>
      </c>
      <c r="G14" s="72">
        <v>720221.90500000003</v>
      </c>
    </row>
    <row r="15" spans="1:7" ht="16.5" customHeight="1" x14ac:dyDescent="0.2">
      <c r="A15" s="74" t="s">
        <v>188</v>
      </c>
      <c r="B15" s="69" t="s">
        <v>189</v>
      </c>
      <c r="C15" s="75">
        <v>98.4</v>
      </c>
      <c r="D15" s="75">
        <v>106.4049015380068</v>
      </c>
      <c r="E15" s="75">
        <v>103.25805634465665</v>
      </c>
      <c r="F15" s="72">
        <v>103.54066136508067</v>
      </c>
      <c r="G15" s="72">
        <v>103.54582021508784</v>
      </c>
    </row>
    <row r="16" spans="1:7" ht="15" customHeight="1" x14ac:dyDescent="0.2">
      <c r="A16" s="71" t="s">
        <v>199</v>
      </c>
      <c r="B16" s="69"/>
      <c r="C16" s="75"/>
      <c r="D16" s="75"/>
      <c r="E16" s="75"/>
      <c r="F16" s="72"/>
      <c r="G16" s="72"/>
    </row>
    <row r="17" spans="1:7" ht="19.5" customHeight="1" x14ac:dyDescent="0.2">
      <c r="A17" s="86" t="s">
        <v>196</v>
      </c>
      <c r="B17" s="80"/>
      <c r="C17" s="81"/>
      <c r="D17" s="81"/>
      <c r="E17" s="81"/>
      <c r="F17" s="71"/>
      <c r="G17" s="72"/>
    </row>
    <row r="18" spans="1:7" ht="19.5" customHeight="1" x14ac:dyDescent="0.2">
      <c r="A18" s="73" t="s">
        <v>167</v>
      </c>
      <c r="B18" s="69" t="s">
        <v>166</v>
      </c>
      <c r="C18" s="78">
        <v>571212.19999999995</v>
      </c>
      <c r="D18" s="82">
        <v>622487.9</v>
      </c>
      <c r="E18" s="82">
        <v>677920</v>
      </c>
      <c r="F18" s="71">
        <v>738047.4</v>
      </c>
      <c r="G18" s="72">
        <v>803677</v>
      </c>
    </row>
    <row r="19" spans="1:7" ht="18.75" customHeight="1" x14ac:dyDescent="0.2">
      <c r="A19" s="74" t="s">
        <v>188</v>
      </c>
      <c r="B19" s="69" t="s">
        <v>189</v>
      </c>
      <c r="C19" s="75">
        <v>104.7</v>
      </c>
      <c r="D19" s="75">
        <v>103.2</v>
      </c>
      <c r="E19" s="75">
        <v>103.6</v>
      </c>
      <c r="F19" s="71">
        <v>104.1</v>
      </c>
      <c r="G19" s="72">
        <v>104.6</v>
      </c>
    </row>
    <row r="20" spans="1:7" ht="12.75" customHeight="1" x14ac:dyDescent="0.2">
      <c r="A20" s="83" t="s">
        <v>190</v>
      </c>
      <c r="B20" s="84"/>
      <c r="C20" s="85"/>
      <c r="D20" s="85"/>
      <c r="E20" s="85"/>
      <c r="F20" s="71"/>
      <c r="G20" s="72"/>
    </row>
    <row r="21" spans="1:7" ht="18.75" customHeight="1" x14ac:dyDescent="0.2">
      <c r="A21" s="73" t="s">
        <v>167</v>
      </c>
      <c r="B21" s="69" t="s">
        <v>166</v>
      </c>
      <c r="C21" s="78">
        <v>35241.4</v>
      </c>
      <c r="D21" s="78">
        <v>38291.800000000003</v>
      </c>
      <c r="E21" s="78">
        <v>41540</v>
      </c>
      <c r="F21" s="71">
        <v>45058.3</v>
      </c>
      <c r="G21" s="72">
        <v>48810.8</v>
      </c>
    </row>
    <row r="22" spans="1:7" ht="17.25" customHeight="1" x14ac:dyDescent="0.2">
      <c r="A22" s="74" t="s">
        <v>188</v>
      </c>
      <c r="B22" s="69" t="s">
        <v>189</v>
      </c>
      <c r="C22" s="75">
        <v>163.1</v>
      </c>
      <c r="D22" s="75">
        <v>102.9</v>
      </c>
      <c r="E22" s="75">
        <v>103.2</v>
      </c>
      <c r="F22" s="71">
        <v>103.7</v>
      </c>
      <c r="G22" s="72">
        <v>104</v>
      </c>
    </row>
    <row r="23" spans="1:7" ht="12.75" customHeight="1" x14ac:dyDescent="0.2">
      <c r="A23" s="83" t="s">
        <v>191</v>
      </c>
      <c r="B23" s="84"/>
      <c r="C23" s="77"/>
      <c r="D23" s="77"/>
      <c r="E23" s="77"/>
      <c r="F23" s="72"/>
      <c r="G23" s="72"/>
    </row>
    <row r="24" spans="1:7" ht="15.75" customHeight="1" x14ac:dyDescent="0.2">
      <c r="A24" s="73" t="s">
        <v>167</v>
      </c>
      <c r="B24" s="69" t="s">
        <v>166</v>
      </c>
      <c r="C24" s="78">
        <v>214299.4</v>
      </c>
      <c r="D24" s="78">
        <v>223894.9</v>
      </c>
      <c r="E24" s="78">
        <v>234231.7</v>
      </c>
      <c r="F24" s="72">
        <v>244838.8</v>
      </c>
      <c r="G24" s="72">
        <v>255545.9</v>
      </c>
    </row>
    <row r="25" spans="1:7" ht="13.5" customHeight="1" x14ac:dyDescent="0.2">
      <c r="A25" s="74" t="s">
        <v>188</v>
      </c>
      <c r="B25" s="69" t="s">
        <v>189</v>
      </c>
      <c r="C25" s="75">
        <v>100.1</v>
      </c>
      <c r="D25" s="75">
        <v>98.9</v>
      </c>
      <c r="E25" s="75">
        <v>99.6</v>
      </c>
      <c r="F25" s="72">
        <v>100</v>
      </c>
      <c r="G25" s="72">
        <v>100.3</v>
      </c>
    </row>
    <row r="26" spans="1:7" ht="28.5" customHeight="1" x14ac:dyDescent="0.2">
      <c r="A26" s="86" t="s">
        <v>197</v>
      </c>
      <c r="B26" s="80"/>
      <c r="C26" s="85"/>
      <c r="D26" s="85"/>
      <c r="E26" s="85"/>
      <c r="F26" s="72"/>
      <c r="G26" s="72"/>
    </row>
    <row r="27" spans="1:7" ht="12.75" customHeight="1" x14ac:dyDescent="0.2">
      <c r="A27" s="87" t="s">
        <v>169</v>
      </c>
      <c r="B27" s="88" t="s">
        <v>170</v>
      </c>
      <c r="C27" s="89">
        <v>6622.3</v>
      </c>
      <c r="D27" s="89">
        <v>6124</v>
      </c>
      <c r="E27" s="89">
        <v>6845</v>
      </c>
      <c r="F27" s="72">
        <v>7398</v>
      </c>
      <c r="G27" s="72">
        <v>8250</v>
      </c>
    </row>
    <row r="28" spans="1:7" ht="12.75" customHeight="1" x14ac:dyDescent="0.2">
      <c r="A28" s="87" t="s">
        <v>171</v>
      </c>
      <c r="B28" s="88" t="s">
        <v>170</v>
      </c>
      <c r="C28" s="89">
        <v>1996.8</v>
      </c>
      <c r="D28" s="89">
        <v>2200</v>
      </c>
      <c r="E28" s="89">
        <v>2210</v>
      </c>
      <c r="F28" s="72">
        <v>2230</v>
      </c>
      <c r="G28" s="72">
        <v>2240</v>
      </c>
    </row>
    <row r="29" spans="1:7" ht="12.75" customHeight="1" x14ac:dyDescent="0.2">
      <c r="A29" s="87" t="s">
        <v>172</v>
      </c>
      <c r="B29" s="88" t="s">
        <v>170</v>
      </c>
      <c r="C29" s="89">
        <v>802.3</v>
      </c>
      <c r="D29" s="89">
        <v>815</v>
      </c>
      <c r="E29" s="89">
        <v>820</v>
      </c>
      <c r="F29" s="72">
        <v>824</v>
      </c>
      <c r="G29" s="72">
        <v>830</v>
      </c>
    </row>
    <row r="30" spans="1:7" ht="12.75" customHeight="1" x14ac:dyDescent="0.2">
      <c r="A30" s="87" t="s">
        <v>173</v>
      </c>
      <c r="B30" s="88" t="s">
        <v>170</v>
      </c>
      <c r="C30" s="89">
        <v>0</v>
      </c>
      <c r="D30" s="89">
        <v>0</v>
      </c>
      <c r="E30" s="89">
        <v>0</v>
      </c>
      <c r="F30" s="72">
        <v>0</v>
      </c>
      <c r="G30" s="72">
        <v>0</v>
      </c>
    </row>
    <row r="31" spans="1:7" ht="12.75" customHeight="1" x14ac:dyDescent="0.2">
      <c r="A31" s="87" t="s">
        <v>174</v>
      </c>
      <c r="B31" s="88" t="s">
        <v>170</v>
      </c>
      <c r="C31" s="89">
        <v>3152.8</v>
      </c>
      <c r="D31" s="89">
        <v>3168</v>
      </c>
      <c r="E31" s="89">
        <v>3178</v>
      </c>
      <c r="F31" s="72">
        <v>3195</v>
      </c>
      <c r="G31" s="72">
        <v>3212</v>
      </c>
    </row>
    <row r="32" spans="1:7" ht="12.75" customHeight="1" x14ac:dyDescent="0.2">
      <c r="A32" s="87" t="s">
        <v>175</v>
      </c>
      <c r="B32" s="88" t="s">
        <v>170</v>
      </c>
      <c r="C32" s="89">
        <v>1701.3</v>
      </c>
      <c r="D32" s="89">
        <v>1876</v>
      </c>
      <c r="E32" s="89">
        <v>4670</v>
      </c>
      <c r="F32" s="72">
        <v>5083</v>
      </c>
      <c r="G32" s="72">
        <v>5535</v>
      </c>
    </row>
    <row r="33" spans="1:7" ht="14.25" customHeight="1" x14ac:dyDescent="0.2">
      <c r="A33" s="87" t="s">
        <v>176</v>
      </c>
      <c r="B33" s="88" t="s">
        <v>177</v>
      </c>
      <c r="C33" s="89">
        <v>0</v>
      </c>
      <c r="D33" s="89">
        <v>0</v>
      </c>
      <c r="E33" s="89">
        <v>0</v>
      </c>
      <c r="F33" s="72">
        <v>0</v>
      </c>
      <c r="G33" s="72">
        <v>0</v>
      </c>
    </row>
    <row r="34" spans="1:7" ht="16.5" customHeight="1" x14ac:dyDescent="0.2">
      <c r="A34" s="87" t="s">
        <v>11</v>
      </c>
      <c r="B34" s="88"/>
      <c r="C34" s="89"/>
      <c r="D34" s="89"/>
      <c r="E34" s="89"/>
      <c r="F34" s="72"/>
      <c r="G34" s="72"/>
    </row>
    <row r="35" spans="1:7" ht="12.75" customHeight="1" x14ac:dyDescent="0.2">
      <c r="A35" s="86" t="s">
        <v>198</v>
      </c>
      <c r="B35" s="80"/>
      <c r="C35" s="89"/>
      <c r="D35" s="89"/>
      <c r="E35" s="89"/>
      <c r="F35" s="72"/>
      <c r="G35" s="72"/>
    </row>
    <row r="36" spans="1:7" ht="12.75" customHeight="1" x14ac:dyDescent="0.2">
      <c r="A36" s="73" t="s">
        <v>169</v>
      </c>
      <c r="B36" s="88" t="s">
        <v>170</v>
      </c>
      <c r="C36" s="89">
        <v>5128</v>
      </c>
      <c r="D36" s="89">
        <v>4530</v>
      </c>
      <c r="E36" s="89">
        <v>5200</v>
      </c>
      <c r="F36" s="72">
        <v>5640</v>
      </c>
      <c r="G36" s="72">
        <v>6320</v>
      </c>
    </row>
    <row r="37" spans="1:7" ht="12.75" customHeight="1" x14ac:dyDescent="0.2">
      <c r="A37" s="73" t="s">
        <v>171</v>
      </c>
      <c r="B37" s="88" t="s">
        <v>170</v>
      </c>
      <c r="C37" s="89">
        <v>0</v>
      </c>
      <c r="D37" s="89">
        <v>0</v>
      </c>
      <c r="E37" s="89">
        <v>0</v>
      </c>
      <c r="F37" s="72">
        <v>0</v>
      </c>
      <c r="G37" s="72">
        <v>0</v>
      </c>
    </row>
    <row r="38" spans="1:7" ht="12.75" customHeight="1" x14ac:dyDescent="0.2">
      <c r="A38" s="73" t="s">
        <v>172</v>
      </c>
      <c r="B38" s="88" t="s">
        <v>170</v>
      </c>
      <c r="C38" s="89">
        <v>0</v>
      </c>
      <c r="D38" s="89">
        <v>0</v>
      </c>
      <c r="E38" s="89">
        <v>0</v>
      </c>
      <c r="F38" s="72">
        <v>0</v>
      </c>
      <c r="G38" s="72">
        <v>0</v>
      </c>
    </row>
    <row r="39" spans="1:7" ht="12.75" customHeight="1" x14ac:dyDescent="0.2">
      <c r="A39" s="73" t="s">
        <v>173</v>
      </c>
      <c r="B39" s="88" t="s">
        <v>170</v>
      </c>
      <c r="C39" s="89">
        <v>0</v>
      </c>
      <c r="D39" s="89">
        <v>0</v>
      </c>
      <c r="E39" s="89">
        <v>0</v>
      </c>
      <c r="F39" s="72">
        <v>0</v>
      </c>
      <c r="G39" s="72">
        <v>0</v>
      </c>
    </row>
    <row r="40" spans="1:7" ht="12.75" customHeight="1" x14ac:dyDescent="0.2">
      <c r="A40" s="73" t="s">
        <v>174</v>
      </c>
      <c r="B40" s="88" t="s">
        <v>170</v>
      </c>
      <c r="C40" s="89">
        <v>3036.1</v>
      </c>
      <c r="D40" s="89">
        <v>3042</v>
      </c>
      <c r="E40" s="89">
        <v>3050</v>
      </c>
      <c r="F40" s="72">
        <v>3065</v>
      </c>
      <c r="G40" s="72">
        <v>3080</v>
      </c>
    </row>
    <row r="41" spans="1:7" ht="12.75" customHeight="1" x14ac:dyDescent="0.2">
      <c r="A41" s="73" t="s">
        <v>175</v>
      </c>
      <c r="B41" s="88" t="s">
        <v>170</v>
      </c>
      <c r="C41" s="89">
        <v>1101</v>
      </c>
      <c r="D41" s="89">
        <v>1237</v>
      </c>
      <c r="E41" s="89">
        <v>4020</v>
      </c>
      <c r="F41" s="72">
        <v>4420</v>
      </c>
      <c r="G41" s="72">
        <v>4860</v>
      </c>
    </row>
    <row r="42" spans="1:7" ht="15.75" customHeight="1" x14ac:dyDescent="0.2">
      <c r="A42" s="73" t="s">
        <v>176</v>
      </c>
      <c r="B42" s="88" t="s">
        <v>177</v>
      </c>
      <c r="C42" s="89">
        <v>0</v>
      </c>
      <c r="D42" s="89">
        <v>0</v>
      </c>
      <c r="E42" s="89">
        <v>0</v>
      </c>
      <c r="F42" s="72">
        <v>0</v>
      </c>
      <c r="G42" s="72">
        <v>0</v>
      </c>
    </row>
    <row r="43" spans="1:7" ht="12.75" customHeight="1" x14ac:dyDescent="0.2">
      <c r="A43" s="86" t="s">
        <v>178</v>
      </c>
      <c r="B43" s="80"/>
      <c r="C43" s="90"/>
      <c r="D43" s="90"/>
      <c r="E43" s="90"/>
      <c r="F43" s="72"/>
      <c r="G43" s="72"/>
    </row>
    <row r="44" spans="1:7" ht="12.75" customHeight="1" x14ac:dyDescent="0.2">
      <c r="A44" s="73" t="s">
        <v>169</v>
      </c>
      <c r="B44" s="88" t="s">
        <v>170</v>
      </c>
      <c r="C44" s="89">
        <v>1310.3</v>
      </c>
      <c r="D44" s="89">
        <v>1350</v>
      </c>
      <c r="E44" s="89">
        <v>1400</v>
      </c>
      <c r="F44" s="72">
        <v>1510</v>
      </c>
      <c r="G44" s="72">
        <v>1680</v>
      </c>
    </row>
    <row r="45" spans="1:7" ht="12.75" customHeight="1" x14ac:dyDescent="0.2">
      <c r="A45" s="73" t="s">
        <v>171</v>
      </c>
      <c r="B45" s="88" t="s">
        <v>170</v>
      </c>
      <c r="C45" s="89">
        <v>0</v>
      </c>
      <c r="D45" s="89">
        <v>0</v>
      </c>
      <c r="E45" s="89">
        <v>0</v>
      </c>
      <c r="F45" s="72">
        <v>0</v>
      </c>
      <c r="G45" s="72">
        <v>0</v>
      </c>
    </row>
    <row r="46" spans="1:7" ht="12.75" customHeight="1" x14ac:dyDescent="0.2">
      <c r="A46" s="73" t="s">
        <v>172</v>
      </c>
      <c r="B46" s="88" t="s">
        <v>170</v>
      </c>
      <c r="C46" s="89">
        <v>0</v>
      </c>
      <c r="D46" s="89">
        <v>0</v>
      </c>
      <c r="E46" s="89">
        <v>0</v>
      </c>
      <c r="F46" s="72">
        <v>0</v>
      </c>
      <c r="G46" s="72">
        <v>0</v>
      </c>
    </row>
    <row r="47" spans="1:7" ht="12.75" customHeight="1" x14ac:dyDescent="0.2">
      <c r="A47" s="73" t="s">
        <v>173</v>
      </c>
      <c r="B47" s="88" t="s">
        <v>170</v>
      </c>
      <c r="C47" s="89">
        <v>0</v>
      </c>
      <c r="D47" s="89">
        <v>0</v>
      </c>
      <c r="E47" s="89">
        <v>0</v>
      </c>
      <c r="F47" s="72">
        <v>0</v>
      </c>
      <c r="G47" s="72">
        <v>0</v>
      </c>
    </row>
    <row r="48" spans="1:7" ht="12.75" customHeight="1" x14ac:dyDescent="0.2">
      <c r="A48" s="73" t="s">
        <v>174</v>
      </c>
      <c r="B48" s="88" t="s">
        <v>170</v>
      </c>
      <c r="C48" s="89">
        <v>4</v>
      </c>
      <c r="D48" s="89">
        <v>10</v>
      </c>
      <c r="E48" s="89">
        <v>11</v>
      </c>
      <c r="F48" s="72">
        <v>12</v>
      </c>
      <c r="G48" s="72">
        <v>13</v>
      </c>
    </row>
    <row r="49" spans="1:7" ht="12.75" customHeight="1" x14ac:dyDescent="0.2">
      <c r="A49" s="73" t="s">
        <v>175</v>
      </c>
      <c r="B49" s="88" t="s">
        <v>170</v>
      </c>
      <c r="C49" s="89">
        <v>361.8</v>
      </c>
      <c r="D49" s="89">
        <v>390</v>
      </c>
      <c r="E49" s="89">
        <v>400</v>
      </c>
      <c r="F49" s="72">
        <v>410</v>
      </c>
      <c r="G49" s="72">
        <v>420</v>
      </c>
    </row>
    <row r="50" spans="1:7" ht="16.5" customHeight="1" x14ac:dyDescent="0.2">
      <c r="A50" s="73" t="s">
        <v>176</v>
      </c>
      <c r="B50" s="88" t="s">
        <v>177</v>
      </c>
      <c r="C50" s="89">
        <v>0</v>
      </c>
      <c r="D50" s="89">
        <v>0</v>
      </c>
      <c r="E50" s="89">
        <v>0</v>
      </c>
      <c r="F50" s="72">
        <v>0</v>
      </c>
      <c r="G50" s="72">
        <v>0</v>
      </c>
    </row>
    <row r="51" spans="1:7" ht="12.75" customHeight="1" x14ac:dyDescent="0.2">
      <c r="A51" s="86" t="s">
        <v>179</v>
      </c>
      <c r="B51" s="80"/>
      <c r="C51" s="89"/>
      <c r="D51" s="89"/>
      <c r="E51" s="89"/>
      <c r="F51" s="72"/>
      <c r="G51" s="72"/>
    </row>
    <row r="52" spans="1:7" ht="12.75" customHeight="1" x14ac:dyDescent="0.2">
      <c r="A52" s="73" t="s">
        <v>169</v>
      </c>
      <c r="B52" s="88" t="s">
        <v>170</v>
      </c>
      <c r="C52" s="89">
        <v>184</v>
      </c>
      <c r="D52" s="89">
        <v>244</v>
      </c>
      <c r="E52" s="89">
        <v>245</v>
      </c>
      <c r="F52" s="72">
        <v>248</v>
      </c>
      <c r="G52" s="72">
        <v>250</v>
      </c>
    </row>
    <row r="53" spans="1:7" ht="12.75" customHeight="1" x14ac:dyDescent="0.2">
      <c r="A53" s="73" t="s">
        <v>171</v>
      </c>
      <c r="B53" s="88" t="s">
        <v>170</v>
      </c>
      <c r="C53" s="89">
        <v>1996.8</v>
      </c>
      <c r="D53" s="89">
        <v>2200</v>
      </c>
      <c r="E53" s="89">
        <v>2210</v>
      </c>
      <c r="F53" s="72">
        <v>2230</v>
      </c>
      <c r="G53" s="72">
        <v>2240</v>
      </c>
    </row>
    <row r="54" spans="1:7" ht="12.75" customHeight="1" x14ac:dyDescent="0.2">
      <c r="A54" s="73" t="s">
        <v>172</v>
      </c>
      <c r="B54" s="88" t="s">
        <v>170</v>
      </c>
      <c r="C54" s="89">
        <v>802.3</v>
      </c>
      <c r="D54" s="89">
        <v>815</v>
      </c>
      <c r="E54" s="89">
        <v>820</v>
      </c>
      <c r="F54" s="72">
        <v>824</v>
      </c>
      <c r="G54" s="72">
        <v>830</v>
      </c>
    </row>
    <row r="55" spans="1:7" ht="12.75" customHeight="1" x14ac:dyDescent="0.2">
      <c r="A55" s="73" t="s">
        <v>174</v>
      </c>
      <c r="B55" s="88" t="s">
        <v>170</v>
      </c>
      <c r="C55" s="89">
        <v>112.7</v>
      </c>
      <c r="D55" s="89">
        <v>116</v>
      </c>
      <c r="E55" s="89">
        <v>117</v>
      </c>
      <c r="F55" s="72">
        <v>118</v>
      </c>
      <c r="G55" s="72">
        <v>119</v>
      </c>
    </row>
    <row r="56" spans="1:7" ht="12.75" customHeight="1" x14ac:dyDescent="0.2">
      <c r="A56" s="73" t="s">
        <v>175</v>
      </c>
      <c r="B56" s="88" t="s">
        <v>170</v>
      </c>
      <c r="C56" s="89">
        <v>238.5</v>
      </c>
      <c r="D56" s="89">
        <v>249</v>
      </c>
      <c r="E56" s="89">
        <v>250</v>
      </c>
      <c r="F56" s="72">
        <v>253</v>
      </c>
      <c r="G56" s="72">
        <v>255</v>
      </c>
    </row>
    <row r="57" spans="1:7" ht="13.5" customHeight="1" x14ac:dyDescent="0.2">
      <c r="A57" s="73" t="s">
        <v>176</v>
      </c>
      <c r="B57" s="88" t="s">
        <v>177</v>
      </c>
      <c r="C57" s="89">
        <v>0</v>
      </c>
      <c r="D57" s="89">
        <v>0</v>
      </c>
      <c r="E57" s="89">
        <v>0</v>
      </c>
      <c r="F57" s="72">
        <v>0</v>
      </c>
      <c r="G57" s="72">
        <v>0</v>
      </c>
    </row>
    <row r="58" spans="1:7" ht="18" customHeight="1" x14ac:dyDescent="0.2">
      <c r="A58" s="86" t="s">
        <v>180</v>
      </c>
      <c r="B58" s="80"/>
      <c r="C58" s="89"/>
      <c r="D58" s="89"/>
      <c r="E58" s="89"/>
      <c r="F58" s="72"/>
      <c r="G58" s="72"/>
    </row>
    <row r="59" spans="1:7" ht="12.75" customHeight="1" x14ac:dyDescent="0.2">
      <c r="A59" s="87" t="s">
        <v>181</v>
      </c>
      <c r="B59" s="88" t="s">
        <v>182</v>
      </c>
      <c r="C59" s="89">
        <v>0</v>
      </c>
      <c r="D59" s="89">
        <v>0</v>
      </c>
      <c r="E59" s="89">
        <v>0</v>
      </c>
      <c r="F59" s="72">
        <v>0</v>
      </c>
      <c r="G59" s="72">
        <v>0</v>
      </c>
    </row>
    <row r="60" spans="1:7" ht="12.75" customHeight="1" x14ac:dyDescent="0.2">
      <c r="A60" s="87" t="s">
        <v>183</v>
      </c>
      <c r="B60" s="88" t="s">
        <v>182</v>
      </c>
      <c r="C60" s="89">
        <v>0</v>
      </c>
      <c r="D60" s="89">
        <v>0</v>
      </c>
      <c r="E60" s="89">
        <v>0</v>
      </c>
      <c r="F60" s="72">
        <v>0</v>
      </c>
      <c r="G60" s="72">
        <v>0</v>
      </c>
    </row>
    <row r="61" spans="1:7" ht="12.75" customHeight="1" x14ac:dyDescent="0.2">
      <c r="A61" s="87" t="s">
        <v>184</v>
      </c>
      <c r="B61" s="88" t="s">
        <v>185</v>
      </c>
      <c r="C61" s="89">
        <v>0</v>
      </c>
      <c r="D61" s="89">
        <v>0</v>
      </c>
      <c r="E61" s="89">
        <v>0</v>
      </c>
      <c r="F61" s="72">
        <v>0</v>
      </c>
      <c r="G61" s="72">
        <v>0</v>
      </c>
    </row>
    <row r="62" spans="1:7" ht="12.75" customHeight="1" x14ac:dyDescent="0.2">
      <c r="A62" s="87" t="s">
        <v>186</v>
      </c>
      <c r="B62" s="88" t="s">
        <v>185</v>
      </c>
      <c r="C62" s="89">
        <v>0</v>
      </c>
      <c r="D62" s="89">
        <v>0</v>
      </c>
      <c r="E62" s="89">
        <v>0</v>
      </c>
      <c r="F62" s="72">
        <v>0</v>
      </c>
      <c r="G62" s="72">
        <v>0</v>
      </c>
    </row>
    <row r="63" spans="1:7" ht="12.75" customHeight="1" x14ac:dyDescent="0.2">
      <c r="A63" s="87" t="s">
        <v>53</v>
      </c>
      <c r="B63" s="88" t="s">
        <v>185</v>
      </c>
      <c r="C63" s="89">
        <v>0</v>
      </c>
      <c r="D63" s="89">
        <v>0</v>
      </c>
      <c r="E63" s="89">
        <v>0</v>
      </c>
      <c r="F63" s="72">
        <v>0</v>
      </c>
      <c r="G63" s="72">
        <v>0</v>
      </c>
    </row>
    <row r="64" spans="1:7" ht="15.75" customHeight="1" x14ac:dyDescent="0.2">
      <c r="A64" s="87" t="s">
        <v>200</v>
      </c>
      <c r="B64" s="88" t="s">
        <v>170</v>
      </c>
      <c r="C64" s="89">
        <v>0</v>
      </c>
      <c r="D64" s="89">
        <v>0</v>
      </c>
      <c r="E64" s="89">
        <v>0</v>
      </c>
      <c r="F64" s="72">
        <v>0</v>
      </c>
      <c r="G64" s="72">
        <v>0</v>
      </c>
    </row>
    <row r="65" spans="1:7" ht="27" customHeight="1" thickBot="1" x14ac:dyDescent="0.25">
      <c r="A65" s="94" t="s">
        <v>187</v>
      </c>
      <c r="B65" s="95" t="s">
        <v>182</v>
      </c>
      <c r="C65" s="96">
        <v>0</v>
      </c>
      <c r="D65" s="96">
        <v>0</v>
      </c>
      <c r="E65" s="96">
        <v>0</v>
      </c>
      <c r="F65" s="97">
        <v>0</v>
      </c>
      <c r="G65" s="97">
        <v>0</v>
      </c>
    </row>
    <row r="66" spans="1:7" ht="72" customHeight="1" x14ac:dyDescent="0.2">
      <c r="A66" s="60" t="s">
        <v>274</v>
      </c>
      <c r="B66" s="62"/>
      <c r="C66" s="63" t="s">
        <v>272</v>
      </c>
      <c r="D66" s="63"/>
      <c r="E66" s="316" t="s">
        <v>273</v>
      </c>
      <c r="F66" s="316"/>
      <c r="G66" s="317"/>
    </row>
  </sheetData>
  <mergeCells count="7">
    <mergeCell ref="E66:G66"/>
    <mergeCell ref="C1:G1"/>
    <mergeCell ref="A2:G2"/>
    <mergeCell ref="A3:F3"/>
    <mergeCell ref="A4:A5"/>
    <mergeCell ref="B4:B5"/>
    <mergeCell ref="E4:G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="70" zoomScaleNormal="70" workbookViewId="0">
      <selection activeCell="E65" sqref="E65:F65"/>
    </sheetView>
  </sheetViews>
  <sheetFormatPr defaultRowHeight="12.75" x14ac:dyDescent="0.2"/>
  <cols>
    <col min="1" max="1" width="55.140625" customWidth="1"/>
    <col min="2" max="3" width="14.28515625" customWidth="1"/>
    <col min="4" max="4" width="13.5703125" customWidth="1"/>
    <col min="5" max="5" width="13.85546875" customWidth="1"/>
    <col min="6" max="6" width="11.5703125" customWidth="1"/>
    <col min="7" max="7" width="13.140625" customWidth="1"/>
    <col min="8" max="8" width="11" customWidth="1"/>
    <col min="9" max="9" width="13.85546875" customWidth="1"/>
    <col min="10" max="10" width="11" customWidth="1"/>
    <col min="11" max="11" width="14.140625" customWidth="1"/>
    <col min="238" max="238" width="55.140625" customWidth="1"/>
    <col min="239" max="240" width="14.28515625" customWidth="1"/>
    <col min="241" max="241" width="13.5703125" customWidth="1"/>
    <col min="242" max="242" width="13.85546875" customWidth="1"/>
    <col min="243" max="243" width="11.5703125" customWidth="1"/>
    <col min="244" max="244" width="13.140625" customWidth="1"/>
    <col min="245" max="245" width="11" customWidth="1"/>
    <col min="246" max="246" width="13.85546875" customWidth="1"/>
    <col min="247" max="247" width="11" customWidth="1"/>
    <col min="248" max="248" width="14.140625" customWidth="1"/>
    <col min="494" max="494" width="55.140625" customWidth="1"/>
    <col min="495" max="496" width="14.28515625" customWidth="1"/>
    <col min="497" max="497" width="13.5703125" customWidth="1"/>
    <col min="498" max="498" width="13.85546875" customWidth="1"/>
    <col min="499" max="499" width="11.5703125" customWidth="1"/>
    <col min="500" max="500" width="13.140625" customWidth="1"/>
    <col min="501" max="501" width="11" customWidth="1"/>
    <col min="502" max="502" width="13.85546875" customWidth="1"/>
    <col min="503" max="503" width="11" customWidth="1"/>
    <col min="504" max="504" width="14.140625" customWidth="1"/>
    <col min="750" max="750" width="55.140625" customWidth="1"/>
    <col min="751" max="752" width="14.28515625" customWidth="1"/>
    <col min="753" max="753" width="13.5703125" customWidth="1"/>
    <col min="754" max="754" width="13.85546875" customWidth="1"/>
    <col min="755" max="755" width="11.5703125" customWidth="1"/>
    <col min="756" max="756" width="13.140625" customWidth="1"/>
    <col min="757" max="757" width="11" customWidth="1"/>
    <col min="758" max="758" width="13.85546875" customWidth="1"/>
    <col min="759" max="759" width="11" customWidth="1"/>
    <col min="760" max="760" width="14.140625" customWidth="1"/>
    <col min="1006" max="1006" width="55.140625" customWidth="1"/>
    <col min="1007" max="1008" width="14.28515625" customWidth="1"/>
    <col min="1009" max="1009" width="13.5703125" customWidth="1"/>
    <col min="1010" max="1010" width="13.85546875" customWidth="1"/>
    <col min="1011" max="1011" width="11.5703125" customWidth="1"/>
    <col min="1012" max="1012" width="13.140625" customWidth="1"/>
    <col min="1013" max="1013" width="11" customWidth="1"/>
    <col min="1014" max="1014" width="13.85546875" customWidth="1"/>
    <col min="1015" max="1015" width="11" customWidth="1"/>
    <col min="1016" max="1016" width="14.140625" customWidth="1"/>
    <col min="1262" max="1262" width="55.140625" customWidth="1"/>
    <col min="1263" max="1264" width="14.28515625" customWidth="1"/>
    <col min="1265" max="1265" width="13.5703125" customWidth="1"/>
    <col min="1266" max="1266" width="13.85546875" customWidth="1"/>
    <col min="1267" max="1267" width="11.5703125" customWidth="1"/>
    <col min="1268" max="1268" width="13.140625" customWidth="1"/>
    <col min="1269" max="1269" width="11" customWidth="1"/>
    <col min="1270" max="1270" width="13.85546875" customWidth="1"/>
    <col min="1271" max="1271" width="11" customWidth="1"/>
    <col min="1272" max="1272" width="14.140625" customWidth="1"/>
    <col min="1518" max="1518" width="55.140625" customWidth="1"/>
    <col min="1519" max="1520" width="14.28515625" customWidth="1"/>
    <col min="1521" max="1521" width="13.5703125" customWidth="1"/>
    <col min="1522" max="1522" width="13.85546875" customWidth="1"/>
    <col min="1523" max="1523" width="11.5703125" customWidth="1"/>
    <col min="1524" max="1524" width="13.140625" customWidth="1"/>
    <col min="1525" max="1525" width="11" customWidth="1"/>
    <col min="1526" max="1526" width="13.85546875" customWidth="1"/>
    <col min="1527" max="1527" width="11" customWidth="1"/>
    <col min="1528" max="1528" width="14.140625" customWidth="1"/>
    <col min="1774" max="1774" width="55.140625" customWidth="1"/>
    <col min="1775" max="1776" width="14.28515625" customWidth="1"/>
    <col min="1777" max="1777" width="13.5703125" customWidth="1"/>
    <col min="1778" max="1778" width="13.85546875" customWidth="1"/>
    <col min="1779" max="1779" width="11.5703125" customWidth="1"/>
    <col min="1780" max="1780" width="13.140625" customWidth="1"/>
    <col min="1781" max="1781" width="11" customWidth="1"/>
    <col min="1782" max="1782" width="13.85546875" customWidth="1"/>
    <col min="1783" max="1783" width="11" customWidth="1"/>
    <col min="1784" max="1784" width="14.140625" customWidth="1"/>
    <col min="2030" max="2030" width="55.140625" customWidth="1"/>
    <col min="2031" max="2032" width="14.28515625" customWidth="1"/>
    <col min="2033" max="2033" width="13.5703125" customWidth="1"/>
    <col min="2034" max="2034" width="13.85546875" customWidth="1"/>
    <col min="2035" max="2035" width="11.5703125" customWidth="1"/>
    <col min="2036" max="2036" width="13.140625" customWidth="1"/>
    <col min="2037" max="2037" width="11" customWidth="1"/>
    <col min="2038" max="2038" width="13.85546875" customWidth="1"/>
    <col min="2039" max="2039" width="11" customWidth="1"/>
    <col min="2040" max="2040" width="14.140625" customWidth="1"/>
    <col min="2286" max="2286" width="55.140625" customWidth="1"/>
    <col min="2287" max="2288" width="14.28515625" customWidth="1"/>
    <col min="2289" max="2289" width="13.5703125" customWidth="1"/>
    <col min="2290" max="2290" width="13.85546875" customWidth="1"/>
    <col min="2291" max="2291" width="11.5703125" customWidth="1"/>
    <col min="2292" max="2292" width="13.140625" customWidth="1"/>
    <col min="2293" max="2293" width="11" customWidth="1"/>
    <col min="2294" max="2294" width="13.85546875" customWidth="1"/>
    <col min="2295" max="2295" width="11" customWidth="1"/>
    <col min="2296" max="2296" width="14.140625" customWidth="1"/>
    <col min="2542" max="2542" width="55.140625" customWidth="1"/>
    <col min="2543" max="2544" width="14.28515625" customWidth="1"/>
    <col min="2545" max="2545" width="13.5703125" customWidth="1"/>
    <col min="2546" max="2546" width="13.85546875" customWidth="1"/>
    <col min="2547" max="2547" width="11.5703125" customWidth="1"/>
    <col min="2548" max="2548" width="13.140625" customWidth="1"/>
    <col min="2549" max="2549" width="11" customWidth="1"/>
    <col min="2550" max="2550" width="13.85546875" customWidth="1"/>
    <col min="2551" max="2551" width="11" customWidth="1"/>
    <col min="2552" max="2552" width="14.140625" customWidth="1"/>
    <col min="2798" max="2798" width="55.140625" customWidth="1"/>
    <col min="2799" max="2800" width="14.28515625" customWidth="1"/>
    <col min="2801" max="2801" width="13.5703125" customWidth="1"/>
    <col min="2802" max="2802" width="13.85546875" customWidth="1"/>
    <col min="2803" max="2803" width="11.5703125" customWidth="1"/>
    <col min="2804" max="2804" width="13.140625" customWidth="1"/>
    <col min="2805" max="2805" width="11" customWidth="1"/>
    <col min="2806" max="2806" width="13.85546875" customWidth="1"/>
    <col min="2807" max="2807" width="11" customWidth="1"/>
    <col min="2808" max="2808" width="14.140625" customWidth="1"/>
    <col min="3054" max="3054" width="55.140625" customWidth="1"/>
    <col min="3055" max="3056" width="14.28515625" customWidth="1"/>
    <col min="3057" max="3057" width="13.5703125" customWidth="1"/>
    <col min="3058" max="3058" width="13.85546875" customWidth="1"/>
    <col min="3059" max="3059" width="11.5703125" customWidth="1"/>
    <col min="3060" max="3060" width="13.140625" customWidth="1"/>
    <col min="3061" max="3061" width="11" customWidth="1"/>
    <col min="3062" max="3062" width="13.85546875" customWidth="1"/>
    <col min="3063" max="3063" width="11" customWidth="1"/>
    <col min="3064" max="3064" width="14.140625" customWidth="1"/>
    <col min="3310" max="3310" width="55.140625" customWidth="1"/>
    <col min="3311" max="3312" width="14.28515625" customWidth="1"/>
    <col min="3313" max="3313" width="13.5703125" customWidth="1"/>
    <col min="3314" max="3314" width="13.85546875" customWidth="1"/>
    <col min="3315" max="3315" width="11.5703125" customWidth="1"/>
    <col min="3316" max="3316" width="13.140625" customWidth="1"/>
    <col min="3317" max="3317" width="11" customWidth="1"/>
    <col min="3318" max="3318" width="13.85546875" customWidth="1"/>
    <col min="3319" max="3319" width="11" customWidth="1"/>
    <col min="3320" max="3320" width="14.140625" customWidth="1"/>
    <col min="3566" max="3566" width="55.140625" customWidth="1"/>
    <col min="3567" max="3568" width="14.28515625" customWidth="1"/>
    <col min="3569" max="3569" width="13.5703125" customWidth="1"/>
    <col min="3570" max="3570" width="13.85546875" customWidth="1"/>
    <col min="3571" max="3571" width="11.5703125" customWidth="1"/>
    <col min="3572" max="3572" width="13.140625" customWidth="1"/>
    <col min="3573" max="3573" width="11" customWidth="1"/>
    <col min="3574" max="3574" width="13.85546875" customWidth="1"/>
    <col min="3575" max="3575" width="11" customWidth="1"/>
    <col min="3576" max="3576" width="14.140625" customWidth="1"/>
    <col min="3822" max="3822" width="55.140625" customWidth="1"/>
    <col min="3823" max="3824" width="14.28515625" customWidth="1"/>
    <col min="3825" max="3825" width="13.5703125" customWidth="1"/>
    <col min="3826" max="3826" width="13.85546875" customWidth="1"/>
    <col min="3827" max="3827" width="11.5703125" customWidth="1"/>
    <col min="3828" max="3828" width="13.140625" customWidth="1"/>
    <col min="3829" max="3829" width="11" customWidth="1"/>
    <col min="3830" max="3830" width="13.85546875" customWidth="1"/>
    <col min="3831" max="3831" width="11" customWidth="1"/>
    <col min="3832" max="3832" width="14.140625" customWidth="1"/>
    <col min="4078" max="4078" width="55.140625" customWidth="1"/>
    <col min="4079" max="4080" width="14.28515625" customWidth="1"/>
    <col min="4081" max="4081" width="13.5703125" customWidth="1"/>
    <col min="4082" max="4082" width="13.85546875" customWidth="1"/>
    <col min="4083" max="4083" width="11.5703125" customWidth="1"/>
    <col min="4084" max="4084" width="13.140625" customWidth="1"/>
    <col min="4085" max="4085" width="11" customWidth="1"/>
    <col min="4086" max="4086" width="13.85546875" customWidth="1"/>
    <col min="4087" max="4087" width="11" customWidth="1"/>
    <col min="4088" max="4088" width="14.140625" customWidth="1"/>
    <col min="4334" max="4334" width="55.140625" customWidth="1"/>
    <col min="4335" max="4336" width="14.28515625" customWidth="1"/>
    <col min="4337" max="4337" width="13.5703125" customWidth="1"/>
    <col min="4338" max="4338" width="13.85546875" customWidth="1"/>
    <col min="4339" max="4339" width="11.5703125" customWidth="1"/>
    <col min="4340" max="4340" width="13.140625" customWidth="1"/>
    <col min="4341" max="4341" width="11" customWidth="1"/>
    <col min="4342" max="4342" width="13.85546875" customWidth="1"/>
    <col min="4343" max="4343" width="11" customWidth="1"/>
    <col min="4344" max="4344" width="14.140625" customWidth="1"/>
    <col min="4590" max="4590" width="55.140625" customWidth="1"/>
    <col min="4591" max="4592" width="14.28515625" customWidth="1"/>
    <col min="4593" max="4593" width="13.5703125" customWidth="1"/>
    <col min="4594" max="4594" width="13.85546875" customWidth="1"/>
    <col min="4595" max="4595" width="11.5703125" customWidth="1"/>
    <col min="4596" max="4596" width="13.140625" customWidth="1"/>
    <col min="4597" max="4597" width="11" customWidth="1"/>
    <col min="4598" max="4598" width="13.85546875" customWidth="1"/>
    <col min="4599" max="4599" width="11" customWidth="1"/>
    <col min="4600" max="4600" width="14.140625" customWidth="1"/>
    <col min="4846" max="4846" width="55.140625" customWidth="1"/>
    <col min="4847" max="4848" width="14.28515625" customWidth="1"/>
    <col min="4849" max="4849" width="13.5703125" customWidth="1"/>
    <col min="4850" max="4850" width="13.85546875" customWidth="1"/>
    <col min="4851" max="4851" width="11.5703125" customWidth="1"/>
    <col min="4852" max="4852" width="13.140625" customWidth="1"/>
    <col min="4853" max="4853" width="11" customWidth="1"/>
    <col min="4854" max="4854" width="13.85546875" customWidth="1"/>
    <col min="4855" max="4855" width="11" customWidth="1"/>
    <col min="4856" max="4856" width="14.140625" customWidth="1"/>
    <col min="5102" max="5102" width="55.140625" customWidth="1"/>
    <col min="5103" max="5104" width="14.28515625" customWidth="1"/>
    <col min="5105" max="5105" width="13.5703125" customWidth="1"/>
    <col min="5106" max="5106" width="13.85546875" customWidth="1"/>
    <col min="5107" max="5107" width="11.5703125" customWidth="1"/>
    <col min="5108" max="5108" width="13.140625" customWidth="1"/>
    <col min="5109" max="5109" width="11" customWidth="1"/>
    <col min="5110" max="5110" width="13.85546875" customWidth="1"/>
    <col min="5111" max="5111" width="11" customWidth="1"/>
    <col min="5112" max="5112" width="14.140625" customWidth="1"/>
    <col min="5358" max="5358" width="55.140625" customWidth="1"/>
    <col min="5359" max="5360" width="14.28515625" customWidth="1"/>
    <col min="5361" max="5361" width="13.5703125" customWidth="1"/>
    <col min="5362" max="5362" width="13.85546875" customWidth="1"/>
    <col min="5363" max="5363" width="11.5703125" customWidth="1"/>
    <col min="5364" max="5364" width="13.140625" customWidth="1"/>
    <col min="5365" max="5365" width="11" customWidth="1"/>
    <col min="5366" max="5366" width="13.85546875" customWidth="1"/>
    <col min="5367" max="5367" width="11" customWidth="1"/>
    <col min="5368" max="5368" width="14.140625" customWidth="1"/>
    <col min="5614" max="5614" width="55.140625" customWidth="1"/>
    <col min="5615" max="5616" width="14.28515625" customWidth="1"/>
    <col min="5617" max="5617" width="13.5703125" customWidth="1"/>
    <col min="5618" max="5618" width="13.85546875" customWidth="1"/>
    <col min="5619" max="5619" width="11.5703125" customWidth="1"/>
    <col min="5620" max="5620" width="13.140625" customWidth="1"/>
    <col min="5621" max="5621" width="11" customWidth="1"/>
    <col min="5622" max="5622" width="13.85546875" customWidth="1"/>
    <col min="5623" max="5623" width="11" customWidth="1"/>
    <col min="5624" max="5624" width="14.140625" customWidth="1"/>
    <col min="5870" max="5870" width="55.140625" customWidth="1"/>
    <col min="5871" max="5872" width="14.28515625" customWidth="1"/>
    <col min="5873" max="5873" width="13.5703125" customWidth="1"/>
    <col min="5874" max="5874" width="13.85546875" customWidth="1"/>
    <col min="5875" max="5875" width="11.5703125" customWidth="1"/>
    <col min="5876" max="5876" width="13.140625" customWidth="1"/>
    <col min="5877" max="5877" width="11" customWidth="1"/>
    <col min="5878" max="5878" width="13.85546875" customWidth="1"/>
    <col min="5879" max="5879" width="11" customWidth="1"/>
    <col min="5880" max="5880" width="14.140625" customWidth="1"/>
    <col min="6126" max="6126" width="55.140625" customWidth="1"/>
    <col min="6127" max="6128" width="14.28515625" customWidth="1"/>
    <col min="6129" max="6129" width="13.5703125" customWidth="1"/>
    <col min="6130" max="6130" width="13.85546875" customWidth="1"/>
    <col min="6131" max="6131" width="11.5703125" customWidth="1"/>
    <col min="6132" max="6132" width="13.140625" customWidth="1"/>
    <col min="6133" max="6133" width="11" customWidth="1"/>
    <col min="6134" max="6134" width="13.85546875" customWidth="1"/>
    <col min="6135" max="6135" width="11" customWidth="1"/>
    <col min="6136" max="6136" width="14.140625" customWidth="1"/>
    <col min="6382" max="6382" width="55.140625" customWidth="1"/>
    <col min="6383" max="6384" width="14.28515625" customWidth="1"/>
    <col min="6385" max="6385" width="13.5703125" customWidth="1"/>
    <col min="6386" max="6386" width="13.85546875" customWidth="1"/>
    <col min="6387" max="6387" width="11.5703125" customWidth="1"/>
    <col min="6388" max="6388" width="13.140625" customWidth="1"/>
    <col min="6389" max="6389" width="11" customWidth="1"/>
    <col min="6390" max="6390" width="13.85546875" customWidth="1"/>
    <col min="6391" max="6391" width="11" customWidth="1"/>
    <col min="6392" max="6392" width="14.140625" customWidth="1"/>
    <col min="6638" max="6638" width="55.140625" customWidth="1"/>
    <col min="6639" max="6640" width="14.28515625" customWidth="1"/>
    <col min="6641" max="6641" width="13.5703125" customWidth="1"/>
    <col min="6642" max="6642" width="13.85546875" customWidth="1"/>
    <col min="6643" max="6643" width="11.5703125" customWidth="1"/>
    <col min="6644" max="6644" width="13.140625" customWidth="1"/>
    <col min="6645" max="6645" width="11" customWidth="1"/>
    <col min="6646" max="6646" width="13.85546875" customWidth="1"/>
    <col min="6647" max="6647" width="11" customWidth="1"/>
    <col min="6648" max="6648" width="14.140625" customWidth="1"/>
    <col min="6894" max="6894" width="55.140625" customWidth="1"/>
    <col min="6895" max="6896" width="14.28515625" customWidth="1"/>
    <col min="6897" max="6897" width="13.5703125" customWidth="1"/>
    <col min="6898" max="6898" width="13.85546875" customWidth="1"/>
    <col min="6899" max="6899" width="11.5703125" customWidth="1"/>
    <col min="6900" max="6900" width="13.140625" customWidth="1"/>
    <col min="6901" max="6901" width="11" customWidth="1"/>
    <col min="6902" max="6902" width="13.85546875" customWidth="1"/>
    <col min="6903" max="6903" width="11" customWidth="1"/>
    <col min="6904" max="6904" width="14.140625" customWidth="1"/>
    <col min="7150" max="7150" width="55.140625" customWidth="1"/>
    <col min="7151" max="7152" width="14.28515625" customWidth="1"/>
    <col min="7153" max="7153" width="13.5703125" customWidth="1"/>
    <col min="7154" max="7154" width="13.85546875" customWidth="1"/>
    <col min="7155" max="7155" width="11.5703125" customWidth="1"/>
    <col min="7156" max="7156" width="13.140625" customWidth="1"/>
    <col min="7157" max="7157" width="11" customWidth="1"/>
    <col min="7158" max="7158" width="13.85546875" customWidth="1"/>
    <col min="7159" max="7159" width="11" customWidth="1"/>
    <col min="7160" max="7160" width="14.140625" customWidth="1"/>
    <col min="7406" max="7406" width="55.140625" customWidth="1"/>
    <col min="7407" max="7408" width="14.28515625" customWidth="1"/>
    <col min="7409" max="7409" width="13.5703125" customWidth="1"/>
    <col min="7410" max="7410" width="13.85546875" customWidth="1"/>
    <col min="7411" max="7411" width="11.5703125" customWidth="1"/>
    <col min="7412" max="7412" width="13.140625" customWidth="1"/>
    <col min="7413" max="7413" width="11" customWidth="1"/>
    <col min="7414" max="7414" width="13.85546875" customWidth="1"/>
    <col min="7415" max="7415" width="11" customWidth="1"/>
    <col min="7416" max="7416" width="14.140625" customWidth="1"/>
    <col min="7662" max="7662" width="55.140625" customWidth="1"/>
    <col min="7663" max="7664" width="14.28515625" customWidth="1"/>
    <col min="7665" max="7665" width="13.5703125" customWidth="1"/>
    <col min="7666" max="7666" width="13.85546875" customWidth="1"/>
    <col min="7667" max="7667" width="11.5703125" customWidth="1"/>
    <col min="7668" max="7668" width="13.140625" customWidth="1"/>
    <col min="7669" max="7669" width="11" customWidth="1"/>
    <col min="7670" max="7670" width="13.85546875" customWidth="1"/>
    <col min="7671" max="7671" width="11" customWidth="1"/>
    <col min="7672" max="7672" width="14.140625" customWidth="1"/>
    <col min="7918" max="7918" width="55.140625" customWidth="1"/>
    <col min="7919" max="7920" width="14.28515625" customWidth="1"/>
    <col min="7921" max="7921" width="13.5703125" customWidth="1"/>
    <col min="7922" max="7922" width="13.85546875" customWidth="1"/>
    <col min="7923" max="7923" width="11.5703125" customWidth="1"/>
    <col min="7924" max="7924" width="13.140625" customWidth="1"/>
    <col min="7925" max="7925" width="11" customWidth="1"/>
    <col min="7926" max="7926" width="13.85546875" customWidth="1"/>
    <col min="7927" max="7927" width="11" customWidth="1"/>
    <col min="7928" max="7928" width="14.140625" customWidth="1"/>
    <col min="8174" max="8174" width="55.140625" customWidth="1"/>
    <col min="8175" max="8176" width="14.28515625" customWidth="1"/>
    <col min="8177" max="8177" width="13.5703125" customWidth="1"/>
    <col min="8178" max="8178" width="13.85546875" customWidth="1"/>
    <col min="8179" max="8179" width="11.5703125" customWidth="1"/>
    <col min="8180" max="8180" width="13.140625" customWidth="1"/>
    <col min="8181" max="8181" width="11" customWidth="1"/>
    <col min="8182" max="8182" width="13.85546875" customWidth="1"/>
    <col min="8183" max="8183" width="11" customWidth="1"/>
    <col min="8184" max="8184" width="14.140625" customWidth="1"/>
    <col min="8430" max="8430" width="55.140625" customWidth="1"/>
    <col min="8431" max="8432" width="14.28515625" customWidth="1"/>
    <col min="8433" max="8433" width="13.5703125" customWidth="1"/>
    <col min="8434" max="8434" width="13.85546875" customWidth="1"/>
    <col min="8435" max="8435" width="11.5703125" customWidth="1"/>
    <col min="8436" max="8436" width="13.140625" customWidth="1"/>
    <col min="8437" max="8437" width="11" customWidth="1"/>
    <col min="8438" max="8438" width="13.85546875" customWidth="1"/>
    <col min="8439" max="8439" width="11" customWidth="1"/>
    <col min="8440" max="8440" width="14.140625" customWidth="1"/>
    <col min="8686" max="8686" width="55.140625" customWidth="1"/>
    <col min="8687" max="8688" width="14.28515625" customWidth="1"/>
    <col min="8689" max="8689" width="13.5703125" customWidth="1"/>
    <col min="8690" max="8690" width="13.85546875" customWidth="1"/>
    <col min="8691" max="8691" width="11.5703125" customWidth="1"/>
    <col min="8692" max="8692" width="13.140625" customWidth="1"/>
    <col min="8693" max="8693" width="11" customWidth="1"/>
    <col min="8694" max="8694" width="13.85546875" customWidth="1"/>
    <col min="8695" max="8695" width="11" customWidth="1"/>
    <col min="8696" max="8696" width="14.140625" customWidth="1"/>
    <col min="8942" max="8942" width="55.140625" customWidth="1"/>
    <col min="8943" max="8944" width="14.28515625" customWidth="1"/>
    <col min="8945" max="8945" width="13.5703125" customWidth="1"/>
    <col min="8946" max="8946" width="13.85546875" customWidth="1"/>
    <col min="8947" max="8947" width="11.5703125" customWidth="1"/>
    <col min="8948" max="8948" width="13.140625" customWidth="1"/>
    <col min="8949" max="8949" width="11" customWidth="1"/>
    <col min="8950" max="8950" width="13.85546875" customWidth="1"/>
    <col min="8951" max="8951" width="11" customWidth="1"/>
    <col min="8952" max="8952" width="14.140625" customWidth="1"/>
    <col min="9198" max="9198" width="55.140625" customWidth="1"/>
    <col min="9199" max="9200" width="14.28515625" customWidth="1"/>
    <col min="9201" max="9201" width="13.5703125" customWidth="1"/>
    <col min="9202" max="9202" width="13.85546875" customWidth="1"/>
    <col min="9203" max="9203" width="11.5703125" customWidth="1"/>
    <col min="9204" max="9204" width="13.140625" customWidth="1"/>
    <col min="9205" max="9205" width="11" customWidth="1"/>
    <col min="9206" max="9206" width="13.85546875" customWidth="1"/>
    <col min="9207" max="9207" width="11" customWidth="1"/>
    <col min="9208" max="9208" width="14.140625" customWidth="1"/>
    <col min="9454" max="9454" width="55.140625" customWidth="1"/>
    <col min="9455" max="9456" width="14.28515625" customWidth="1"/>
    <col min="9457" max="9457" width="13.5703125" customWidth="1"/>
    <col min="9458" max="9458" width="13.85546875" customWidth="1"/>
    <col min="9459" max="9459" width="11.5703125" customWidth="1"/>
    <col min="9460" max="9460" width="13.140625" customWidth="1"/>
    <col min="9461" max="9461" width="11" customWidth="1"/>
    <col min="9462" max="9462" width="13.85546875" customWidth="1"/>
    <col min="9463" max="9463" width="11" customWidth="1"/>
    <col min="9464" max="9464" width="14.140625" customWidth="1"/>
    <col min="9710" max="9710" width="55.140625" customWidth="1"/>
    <col min="9711" max="9712" width="14.28515625" customWidth="1"/>
    <col min="9713" max="9713" width="13.5703125" customWidth="1"/>
    <col min="9714" max="9714" width="13.85546875" customWidth="1"/>
    <col min="9715" max="9715" width="11.5703125" customWidth="1"/>
    <col min="9716" max="9716" width="13.140625" customWidth="1"/>
    <col min="9717" max="9717" width="11" customWidth="1"/>
    <col min="9718" max="9718" width="13.85546875" customWidth="1"/>
    <col min="9719" max="9719" width="11" customWidth="1"/>
    <col min="9720" max="9720" width="14.140625" customWidth="1"/>
    <col min="9966" max="9966" width="55.140625" customWidth="1"/>
    <col min="9967" max="9968" width="14.28515625" customWidth="1"/>
    <col min="9969" max="9969" width="13.5703125" customWidth="1"/>
    <col min="9970" max="9970" width="13.85546875" customWidth="1"/>
    <col min="9971" max="9971" width="11.5703125" customWidth="1"/>
    <col min="9972" max="9972" width="13.140625" customWidth="1"/>
    <col min="9973" max="9973" width="11" customWidth="1"/>
    <col min="9974" max="9974" width="13.85546875" customWidth="1"/>
    <col min="9975" max="9975" width="11" customWidth="1"/>
    <col min="9976" max="9976" width="14.140625" customWidth="1"/>
    <col min="10222" max="10222" width="55.140625" customWidth="1"/>
    <col min="10223" max="10224" width="14.28515625" customWidth="1"/>
    <col min="10225" max="10225" width="13.5703125" customWidth="1"/>
    <col min="10226" max="10226" width="13.85546875" customWidth="1"/>
    <col min="10227" max="10227" width="11.5703125" customWidth="1"/>
    <col min="10228" max="10228" width="13.140625" customWidth="1"/>
    <col min="10229" max="10229" width="11" customWidth="1"/>
    <col min="10230" max="10230" width="13.85546875" customWidth="1"/>
    <col min="10231" max="10231" width="11" customWidth="1"/>
    <col min="10232" max="10232" width="14.140625" customWidth="1"/>
    <col min="10478" max="10478" width="55.140625" customWidth="1"/>
    <col min="10479" max="10480" width="14.28515625" customWidth="1"/>
    <col min="10481" max="10481" width="13.5703125" customWidth="1"/>
    <col min="10482" max="10482" width="13.85546875" customWidth="1"/>
    <col min="10483" max="10483" width="11.5703125" customWidth="1"/>
    <col min="10484" max="10484" width="13.140625" customWidth="1"/>
    <col min="10485" max="10485" width="11" customWidth="1"/>
    <col min="10486" max="10486" width="13.85546875" customWidth="1"/>
    <col min="10487" max="10487" width="11" customWidth="1"/>
    <col min="10488" max="10488" width="14.140625" customWidth="1"/>
    <col min="10734" max="10734" width="55.140625" customWidth="1"/>
    <col min="10735" max="10736" width="14.28515625" customWidth="1"/>
    <col min="10737" max="10737" width="13.5703125" customWidth="1"/>
    <col min="10738" max="10738" width="13.85546875" customWidth="1"/>
    <col min="10739" max="10739" width="11.5703125" customWidth="1"/>
    <col min="10740" max="10740" width="13.140625" customWidth="1"/>
    <col min="10741" max="10741" width="11" customWidth="1"/>
    <col min="10742" max="10742" width="13.85546875" customWidth="1"/>
    <col min="10743" max="10743" width="11" customWidth="1"/>
    <col min="10744" max="10744" width="14.140625" customWidth="1"/>
    <col min="10990" max="10990" width="55.140625" customWidth="1"/>
    <col min="10991" max="10992" width="14.28515625" customWidth="1"/>
    <col min="10993" max="10993" width="13.5703125" customWidth="1"/>
    <col min="10994" max="10994" width="13.85546875" customWidth="1"/>
    <col min="10995" max="10995" width="11.5703125" customWidth="1"/>
    <col min="10996" max="10996" width="13.140625" customWidth="1"/>
    <col min="10997" max="10997" width="11" customWidth="1"/>
    <col min="10998" max="10998" width="13.85546875" customWidth="1"/>
    <col min="10999" max="10999" width="11" customWidth="1"/>
    <col min="11000" max="11000" width="14.140625" customWidth="1"/>
    <col min="11246" max="11246" width="55.140625" customWidth="1"/>
    <col min="11247" max="11248" width="14.28515625" customWidth="1"/>
    <col min="11249" max="11249" width="13.5703125" customWidth="1"/>
    <col min="11250" max="11250" width="13.85546875" customWidth="1"/>
    <col min="11251" max="11251" width="11.5703125" customWidth="1"/>
    <col min="11252" max="11252" width="13.140625" customWidth="1"/>
    <col min="11253" max="11253" width="11" customWidth="1"/>
    <col min="11254" max="11254" width="13.85546875" customWidth="1"/>
    <col min="11255" max="11255" width="11" customWidth="1"/>
    <col min="11256" max="11256" width="14.140625" customWidth="1"/>
    <col min="11502" max="11502" width="55.140625" customWidth="1"/>
    <col min="11503" max="11504" width="14.28515625" customWidth="1"/>
    <col min="11505" max="11505" width="13.5703125" customWidth="1"/>
    <col min="11506" max="11506" width="13.85546875" customWidth="1"/>
    <col min="11507" max="11507" width="11.5703125" customWidth="1"/>
    <col min="11508" max="11508" width="13.140625" customWidth="1"/>
    <col min="11509" max="11509" width="11" customWidth="1"/>
    <col min="11510" max="11510" width="13.85546875" customWidth="1"/>
    <col min="11511" max="11511" width="11" customWidth="1"/>
    <col min="11512" max="11512" width="14.140625" customWidth="1"/>
    <col min="11758" max="11758" width="55.140625" customWidth="1"/>
    <col min="11759" max="11760" width="14.28515625" customWidth="1"/>
    <col min="11761" max="11761" width="13.5703125" customWidth="1"/>
    <col min="11762" max="11762" width="13.85546875" customWidth="1"/>
    <col min="11763" max="11763" width="11.5703125" customWidth="1"/>
    <col min="11764" max="11764" width="13.140625" customWidth="1"/>
    <col min="11765" max="11765" width="11" customWidth="1"/>
    <col min="11766" max="11766" width="13.85546875" customWidth="1"/>
    <col min="11767" max="11767" width="11" customWidth="1"/>
    <col min="11768" max="11768" width="14.140625" customWidth="1"/>
    <col min="12014" max="12014" width="55.140625" customWidth="1"/>
    <col min="12015" max="12016" width="14.28515625" customWidth="1"/>
    <col min="12017" max="12017" width="13.5703125" customWidth="1"/>
    <col min="12018" max="12018" width="13.85546875" customWidth="1"/>
    <col min="12019" max="12019" width="11.5703125" customWidth="1"/>
    <col min="12020" max="12020" width="13.140625" customWidth="1"/>
    <col min="12021" max="12021" width="11" customWidth="1"/>
    <col min="12022" max="12022" width="13.85546875" customWidth="1"/>
    <col min="12023" max="12023" width="11" customWidth="1"/>
    <col min="12024" max="12024" width="14.140625" customWidth="1"/>
    <col min="12270" max="12270" width="55.140625" customWidth="1"/>
    <col min="12271" max="12272" width="14.28515625" customWidth="1"/>
    <col min="12273" max="12273" width="13.5703125" customWidth="1"/>
    <col min="12274" max="12274" width="13.85546875" customWidth="1"/>
    <col min="12275" max="12275" width="11.5703125" customWidth="1"/>
    <col min="12276" max="12276" width="13.140625" customWidth="1"/>
    <col min="12277" max="12277" width="11" customWidth="1"/>
    <col min="12278" max="12278" width="13.85546875" customWidth="1"/>
    <col min="12279" max="12279" width="11" customWidth="1"/>
    <col min="12280" max="12280" width="14.140625" customWidth="1"/>
    <col min="12526" max="12526" width="55.140625" customWidth="1"/>
    <col min="12527" max="12528" width="14.28515625" customWidth="1"/>
    <col min="12529" max="12529" width="13.5703125" customWidth="1"/>
    <col min="12530" max="12530" width="13.85546875" customWidth="1"/>
    <col min="12531" max="12531" width="11.5703125" customWidth="1"/>
    <col min="12532" max="12532" width="13.140625" customWidth="1"/>
    <col min="12533" max="12533" width="11" customWidth="1"/>
    <col min="12534" max="12534" width="13.85546875" customWidth="1"/>
    <col min="12535" max="12535" width="11" customWidth="1"/>
    <col min="12536" max="12536" width="14.140625" customWidth="1"/>
    <col min="12782" max="12782" width="55.140625" customWidth="1"/>
    <col min="12783" max="12784" width="14.28515625" customWidth="1"/>
    <col min="12785" max="12785" width="13.5703125" customWidth="1"/>
    <col min="12786" max="12786" width="13.85546875" customWidth="1"/>
    <col min="12787" max="12787" width="11.5703125" customWidth="1"/>
    <col min="12788" max="12788" width="13.140625" customWidth="1"/>
    <col min="12789" max="12789" width="11" customWidth="1"/>
    <col min="12790" max="12790" width="13.85546875" customWidth="1"/>
    <col min="12791" max="12791" width="11" customWidth="1"/>
    <col min="12792" max="12792" width="14.140625" customWidth="1"/>
    <col min="13038" max="13038" width="55.140625" customWidth="1"/>
    <col min="13039" max="13040" width="14.28515625" customWidth="1"/>
    <col min="13041" max="13041" width="13.5703125" customWidth="1"/>
    <col min="13042" max="13042" width="13.85546875" customWidth="1"/>
    <col min="13043" max="13043" width="11.5703125" customWidth="1"/>
    <col min="13044" max="13044" width="13.140625" customWidth="1"/>
    <col min="13045" max="13045" width="11" customWidth="1"/>
    <col min="13046" max="13046" width="13.85546875" customWidth="1"/>
    <col min="13047" max="13047" width="11" customWidth="1"/>
    <col min="13048" max="13048" width="14.140625" customWidth="1"/>
    <col min="13294" max="13294" width="55.140625" customWidth="1"/>
    <col min="13295" max="13296" width="14.28515625" customWidth="1"/>
    <col min="13297" max="13297" width="13.5703125" customWidth="1"/>
    <col min="13298" max="13298" width="13.85546875" customWidth="1"/>
    <col min="13299" max="13299" width="11.5703125" customWidth="1"/>
    <col min="13300" max="13300" width="13.140625" customWidth="1"/>
    <col min="13301" max="13301" width="11" customWidth="1"/>
    <col min="13302" max="13302" width="13.85546875" customWidth="1"/>
    <col min="13303" max="13303" width="11" customWidth="1"/>
    <col min="13304" max="13304" width="14.140625" customWidth="1"/>
    <col min="13550" max="13550" width="55.140625" customWidth="1"/>
    <col min="13551" max="13552" width="14.28515625" customWidth="1"/>
    <col min="13553" max="13553" width="13.5703125" customWidth="1"/>
    <col min="13554" max="13554" width="13.85546875" customWidth="1"/>
    <col min="13555" max="13555" width="11.5703125" customWidth="1"/>
    <col min="13556" max="13556" width="13.140625" customWidth="1"/>
    <col min="13557" max="13557" width="11" customWidth="1"/>
    <col min="13558" max="13558" width="13.85546875" customWidth="1"/>
    <col min="13559" max="13559" width="11" customWidth="1"/>
    <col min="13560" max="13560" width="14.140625" customWidth="1"/>
    <col min="13806" max="13806" width="55.140625" customWidth="1"/>
    <col min="13807" max="13808" width="14.28515625" customWidth="1"/>
    <col min="13809" max="13809" width="13.5703125" customWidth="1"/>
    <col min="13810" max="13810" width="13.85546875" customWidth="1"/>
    <col min="13811" max="13811" width="11.5703125" customWidth="1"/>
    <col min="13812" max="13812" width="13.140625" customWidth="1"/>
    <col min="13813" max="13813" width="11" customWidth="1"/>
    <col min="13814" max="13814" width="13.85546875" customWidth="1"/>
    <col min="13815" max="13815" width="11" customWidth="1"/>
    <col min="13816" max="13816" width="14.140625" customWidth="1"/>
    <col min="14062" max="14062" width="55.140625" customWidth="1"/>
    <col min="14063" max="14064" width="14.28515625" customWidth="1"/>
    <col min="14065" max="14065" width="13.5703125" customWidth="1"/>
    <col min="14066" max="14066" width="13.85546875" customWidth="1"/>
    <col min="14067" max="14067" width="11.5703125" customWidth="1"/>
    <col min="14068" max="14068" width="13.140625" customWidth="1"/>
    <col min="14069" max="14069" width="11" customWidth="1"/>
    <col min="14070" max="14070" width="13.85546875" customWidth="1"/>
    <col min="14071" max="14071" width="11" customWidth="1"/>
    <col min="14072" max="14072" width="14.140625" customWidth="1"/>
    <col min="14318" max="14318" width="55.140625" customWidth="1"/>
    <col min="14319" max="14320" width="14.28515625" customWidth="1"/>
    <col min="14321" max="14321" width="13.5703125" customWidth="1"/>
    <col min="14322" max="14322" width="13.85546875" customWidth="1"/>
    <col min="14323" max="14323" width="11.5703125" customWidth="1"/>
    <col min="14324" max="14324" width="13.140625" customWidth="1"/>
    <col min="14325" max="14325" width="11" customWidth="1"/>
    <col min="14326" max="14326" width="13.85546875" customWidth="1"/>
    <col min="14327" max="14327" width="11" customWidth="1"/>
    <col min="14328" max="14328" width="14.140625" customWidth="1"/>
    <col min="14574" max="14574" width="55.140625" customWidth="1"/>
    <col min="14575" max="14576" width="14.28515625" customWidth="1"/>
    <col min="14577" max="14577" width="13.5703125" customWidth="1"/>
    <col min="14578" max="14578" width="13.85546875" customWidth="1"/>
    <col min="14579" max="14579" width="11.5703125" customWidth="1"/>
    <col min="14580" max="14580" width="13.140625" customWidth="1"/>
    <col min="14581" max="14581" width="11" customWidth="1"/>
    <col min="14582" max="14582" width="13.85546875" customWidth="1"/>
    <col min="14583" max="14583" width="11" customWidth="1"/>
    <col min="14584" max="14584" width="14.140625" customWidth="1"/>
    <col min="14830" max="14830" width="55.140625" customWidth="1"/>
    <col min="14831" max="14832" width="14.28515625" customWidth="1"/>
    <col min="14833" max="14833" width="13.5703125" customWidth="1"/>
    <col min="14834" max="14834" width="13.85546875" customWidth="1"/>
    <col min="14835" max="14835" width="11.5703125" customWidth="1"/>
    <col min="14836" max="14836" width="13.140625" customWidth="1"/>
    <col min="14837" max="14837" width="11" customWidth="1"/>
    <col min="14838" max="14838" width="13.85546875" customWidth="1"/>
    <col min="14839" max="14839" width="11" customWidth="1"/>
    <col min="14840" max="14840" width="14.140625" customWidth="1"/>
    <col min="15086" max="15086" width="55.140625" customWidth="1"/>
    <col min="15087" max="15088" width="14.28515625" customWidth="1"/>
    <col min="15089" max="15089" width="13.5703125" customWidth="1"/>
    <col min="15090" max="15090" width="13.85546875" customWidth="1"/>
    <col min="15091" max="15091" width="11.5703125" customWidth="1"/>
    <col min="15092" max="15092" width="13.140625" customWidth="1"/>
    <col min="15093" max="15093" width="11" customWidth="1"/>
    <col min="15094" max="15094" width="13.85546875" customWidth="1"/>
    <col min="15095" max="15095" width="11" customWidth="1"/>
    <col min="15096" max="15096" width="14.140625" customWidth="1"/>
    <col min="15342" max="15342" width="55.140625" customWidth="1"/>
    <col min="15343" max="15344" width="14.28515625" customWidth="1"/>
    <col min="15345" max="15345" width="13.5703125" customWidth="1"/>
    <col min="15346" max="15346" width="13.85546875" customWidth="1"/>
    <col min="15347" max="15347" width="11.5703125" customWidth="1"/>
    <col min="15348" max="15348" width="13.140625" customWidth="1"/>
    <col min="15349" max="15349" width="11" customWidth="1"/>
    <col min="15350" max="15350" width="13.85546875" customWidth="1"/>
    <col min="15351" max="15351" width="11" customWidth="1"/>
    <col min="15352" max="15352" width="14.140625" customWidth="1"/>
    <col min="15598" max="15598" width="55.140625" customWidth="1"/>
    <col min="15599" max="15600" width="14.28515625" customWidth="1"/>
    <col min="15601" max="15601" width="13.5703125" customWidth="1"/>
    <col min="15602" max="15602" width="13.85546875" customWidth="1"/>
    <col min="15603" max="15603" width="11.5703125" customWidth="1"/>
    <col min="15604" max="15604" width="13.140625" customWidth="1"/>
    <col min="15605" max="15605" width="11" customWidth="1"/>
    <col min="15606" max="15606" width="13.85546875" customWidth="1"/>
    <col min="15607" max="15607" width="11" customWidth="1"/>
    <col min="15608" max="15608" width="14.140625" customWidth="1"/>
    <col min="15854" max="15854" width="55.140625" customWidth="1"/>
    <col min="15855" max="15856" width="14.28515625" customWidth="1"/>
    <col min="15857" max="15857" width="13.5703125" customWidth="1"/>
    <col min="15858" max="15858" width="13.85546875" customWidth="1"/>
    <col min="15859" max="15859" width="11.5703125" customWidth="1"/>
    <col min="15860" max="15860" width="13.140625" customWidth="1"/>
    <col min="15861" max="15861" width="11" customWidth="1"/>
    <col min="15862" max="15862" width="13.85546875" customWidth="1"/>
    <col min="15863" max="15863" width="11" customWidth="1"/>
    <col min="15864" max="15864" width="14.140625" customWidth="1"/>
    <col min="16110" max="16110" width="55.140625" customWidth="1"/>
    <col min="16111" max="16112" width="14.28515625" customWidth="1"/>
    <col min="16113" max="16113" width="13.5703125" customWidth="1"/>
    <col min="16114" max="16114" width="13.85546875" customWidth="1"/>
    <col min="16115" max="16115" width="11.5703125" customWidth="1"/>
    <col min="16116" max="16116" width="13.140625" customWidth="1"/>
    <col min="16117" max="16117" width="11" customWidth="1"/>
    <col min="16118" max="16118" width="13.85546875" customWidth="1"/>
    <col min="16119" max="16119" width="11" customWidth="1"/>
    <col min="16120" max="16120" width="14.140625" customWidth="1"/>
  </cols>
  <sheetData>
    <row r="1" spans="1:11" ht="25.5" customHeight="1" x14ac:dyDescent="0.2">
      <c r="A1" s="108"/>
      <c r="B1" s="109"/>
      <c r="C1" s="330" t="s">
        <v>121</v>
      </c>
      <c r="D1" s="330"/>
      <c r="E1" s="330"/>
      <c r="F1" s="330"/>
      <c r="G1" s="330"/>
    </row>
    <row r="2" spans="1:11" ht="18" x14ac:dyDescent="0.25">
      <c r="A2" s="331" t="s">
        <v>97</v>
      </c>
      <c r="B2" s="331"/>
      <c r="C2" s="331"/>
      <c r="D2" s="331"/>
      <c r="E2" s="331"/>
      <c r="F2" s="331"/>
      <c r="G2" s="331"/>
    </row>
    <row r="3" spans="1:11" ht="12.75" customHeight="1" x14ac:dyDescent="0.2">
      <c r="A3" s="332" t="s">
        <v>263</v>
      </c>
      <c r="B3" s="332"/>
      <c r="C3" s="332"/>
      <c r="D3" s="332"/>
      <c r="E3" s="332"/>
      <c r="F3" s="332"/>
      <c r="G3" s="332"/>
    </row>
    <row r="4" spans="1:11" ht="15.75" x14ac:dyDescent="0.2">
      <c r="A4" s="329" t="s">
        <v>88</v>
      </c>
      <c r="B4" s="329" t="s">
        <v>233</v>
      </c>
      <c r="C4" s="329"/>
      <c r="D4" s="329" t="s">
        <v>234</v>
      </c>
      <c r="E4" s="329"/>
      <c r="F4" s="329" t="s">
        <v>229</v>
      </c>
      <c r="G4" s="329"/>
      <c r="H4" s="329" t="s">
        <v>231</v>
      </c>
      <c r="I4" s="329"/>
      <c r="J4" s="329" t="s">
        <v>235</v>
      </c>
      <c r="K4" s="329"/>
    </row>
    <row r="5" spans="1:11" ht="47.25" x14ac:dyDescent="0.2">
      <c r="A5" s="329"/>
      <c r="B5" s="136" t="s">
        <v>89</v>
      </c>
      <c r="C5" s="23" t="s">
        <v>90</v>
      </c>
      <c r="D5" s="136" t="s">
        <v>89</v>
      </c>
      <c r="E5" s="23" t="s">
        <v>90</v>
      </c>
      <c r="F5" s="136" t="s">
        <v>89</v>
      </c>
      <c r="G5" s="23" t="s">
        <v>90</v>
      </c>
      <c r="H5" s="136" t="s">
        <v>89</v>
      </c>
      <c r="I5" s="23" t="s">
        <v>90</v>
      </c>
      <c r="J5" s="136" t="s">
        <v>89</v>
      </c>
      <c r="K5" s="23" t="s">
        <v>90</v>
      </c>
    </row>
    <row r="6" spans="1:11" ht="15.75" x14ac:dyDescent="0.25">
      <c r="A6" s="25" t="s">
        <v>115</v>
      </c>
      <c r="B6" s="24">
        <f>B8+B15+B44</f>
        <v>1700146</v>
      </c>
      <c r="C6" s="24">
        <f t="shared" ref="C6:K6" si="0">C70+C15+C44</f>
        <v>0</v>
      </c>
      <c r="D6" s="24">
        <f t="shared" si="0"/>
        <v>812087</v>
      </c>
      <c r="E6" s="24">
        <f t="shared" si="0"/>
        <v>0</v>
      </c>
      <c r="F6" s="24">
        <f t="shared" si="0"/>
        <v>732050</v>
      </c>
      <c r="G6" s="24">
        <f t="shared" si="0"/>
        <v>0</v>
      </c>
      <c r="H6" s="24">
        <f t="shared" si="0"/>
        <v>763200</v>
      </c>
      <c r="I6" s="24">
        <f t="shared" si="0"/>
        <v>0</v>
      </c>
      <c r="J6" s="24">
        <f t="shared" si="0"/>
        <v>783350</v>
      </c>
      <c r="K6" s="24">
        <f t="shared" si="0"/>
        <v>0</v>
      </c>
    </row>
    <row r="7" spans="1:11" ht="15" x14ac:dyDescent="0.2">
      <c r="A7" s="26" t="s">
        <v>91</v>
      </c>
      <c r="B7" s="24"/>
      <c r="C7" s="24"/>
      <c r="D7" s="24"/>
      <c r="E7" s="24"/>
      <c r="F7" s="24"/>
      <c r="G7" s="24"/>
      <c r="H7" s="2"/>
      <c r="I7" s="2"/>
      <c r="J7" s="2"/>
      <c r="K7" s="2"/>
    </row>
    <row r="8" spans="1:11" ht="15.75" x14ac:dyDescent="0.25">
      <c r="A8" s="25" t="s">
        <v>109</v>
      </c>
      <c r="B8" s="24">
        <f>B11+B13</f>
        <v>8433</v>
      </c>
      <c r="C8" s="24">
        <f t="shared" ref="C8:K8" si="1">C11+C12+C13+C2</f>
        <v>0</v>
      </c>
      <c r="D8" s="24">
        <f t="shared" si="1"/>
        <v>0</v>
      </c>
      <c r="E8" s="24">
        <f t="shared" si="1"/>
        <v>0</v>
      </c>
      <c r="F8" s="24">
        <f t="shared" si="1"/>
        <v>0</v>
      </c>
      <c r="G8" s="24">
        <f t="shared" si="1"/>
        <v>0</v>
      </c>
      <c r="H8" s="24">
        <f t="shared" si="1"/>
        <v>0</v>
      </c>
      <c r="I8" s="24">
        <f t="shared" si="1"/>
        <v>0</v>
      </c>
      <c r="J8" s="24">
        <f t="shared" si="1"/>
        <v>0</v>
      </c>
      <c r="K8" s="24">
        <f t="shared" si="1"/>
        <v>0</v>
      </c>
    </row>
    <row r="9" spans="1:11" ht="15" x14ac:dyDescent="0.2">
      <c r="A9" s="26" t="s">
        <v>11</v>
      </c>
      <c r="B9" s="24"/>
      <c r="C9" s="24"/>
      <c r="D9" s="24"/>
      <c r="E9" s="24"/>
      <c r="F9" s="24"/>
      <c r="G9" s="24"/>
      <c r="H9" s="2"/>
      <c r="I9" s="2"/>
      <c r="J9" s="2"/>
      <c r="K9" s="2"/>
    </row>
    <row r="10" spans="1:11" ht="15" x14ac:dyDescent="0.2">
      <c r="A10" s="26" t="s">
        <v>124</v>
      </c>
      <c r="B10" s="24"/>
      <c r="C10" s="24"/>
      <c r="D10" s="24"/>
      <c r="E10" s="24"/>
      <c r="F10" s="24"/>
      <c r="G10" s="24"/>
      <c r="H10" s="2"/>
      <c r="I10" s="2"/>
      <c r="J10" s="2"/>
      <c r="K10" s="2"/>
    </row>
    <row r="11" spans="1:11" ht="15" x14ac:dyDescent="0.2">
      <c r="A11" s="26" t="s">
        <v>243</v>
      </c>
      <c r="B11" s="24">
        <v>7134</v>
      </c>
      <c r="C11" s="24"/>
      <c r="D11" s="24"/>
      <c r="E11" s="24"/>
      <c r="F11" s="24"/>
      <c r="G11" s="24"/>
      <c r="H11" s="2"/>
      <c r="I11" s="2"/>
      <c r="J11" s="2"/>
      <c r="K11" s="2"/>
    </row>
    <row r="12" spans="1:11" ht="15" x14ac:dyDescent="0.2">
      <c r="A12" s="26" t="s">
        <v>259</v>
      </c>
      <c r="B12" s="24"/>
      <c r="C12" s="24"/>
      <c r="D12" s="24"/>
      <c r="E12" s="24"/>
      <c r="F12" s="24"/>
      <c r="G12" s="24"/>
      <c r="H12" s="2"/>
      <c r="I12" s="2"/>
      <c r="J12" s="2"/>
      <c r="K12" s="2"/>
    </row>
    <row r="13" spans="1:11" ht="42.75" x14ac:dyDescent="0.2">
      <c r="A13" s="134" t="s">
        <v>258</v>
      </c>
      <c r="B13" s="24">
        <v>1299</v>
      </c>
      <c r="C13" s="24"/>
      <c r="D13" s="24"/>
      <c r="E13" s="24"/>
      <c r="F13" s="24"/>
      <c r="G13" s="24"/>
      <c r="H13" s="2"/>
      <c r="I13" s="2"/>
      <c r="J13" s="2"/>
      <c r="K13" s="2"/>
    </row>
    <row r="14" spans="1:11" ht="15" x14ac:dyDescent="0.2">
      <c r="A14" s="26" t="s">
        <v>261</v>
      </c>
      <c r="B14" s="24"/>
      <c r="C14" s="24"/>
      <c r="D14" s="24"/>
      <c r="E14" s="24"/>
      <c r="F14" s="24"/>
      <c r="G14" s="24"/>
      <c r="H14" s="2"/>
      <c r="I14" s="2"/>
      <c r="J14" s="2"/>
      <c r="K14" s="2"/>
    </row>
    <row r="15" spans="1:11" ht="15.75" x14ac:dyDescent="0.25">
      <c r="A15" s="25" t="s">
        <v>125</v>
      </c>
      <c r="B15" s="24">
        <f t="shared" ref="B15:K15" si="2">B17+B22+B32</f>
        <v>43055</v>
      </c>
      <c r="C15" s="24">
        <f t="shared" si="2"/>
        <v>0</v>
      </c>
      <c r="D15" s="24">
        <f t="shared" si="2"/>
        <v>32087</v>
      </c>
      <c r="E15" s="24">
        <f t="shared" si="2"/>
        <v>0</v>
      </c>
      <c r="F15" s="24">
        <f t="shared" si="2"/>
        <v>36050</v>
      </c>
      <c r="G15" s="24">
        <f t="shared" si="2"/>
        <v>0</v>
      </c>
      <c r="H15" s="24">
        <f t="shared" si="2"/>
        <v>31200</v>
      </c>
      <c r="I15" s="24">
        <f t="shared" si="2"/>
        <v>0</v>
      </c>
      <c r="J15" s="24">
        <f t="shared" si="2"/>
        <v>51350</v>
      </c>
      <c r="K15" s="24">
        <f t="shared" si="2"/>
        <v>0</v>
      </c>
    </row>
    <row r="16" spans="1:11" ht="15" x14ac:dyDescent="0.2">
      <c r="A16" s="26" t="s">
        <v>91</v>
      </c>
      <c r="B16" s="24"/>
      <c r="C16" s="24"/>
      <c r="D16" s="24"/>
      <c r="E16" s="24"/>
      <c r="F16" s="24"/>
      <c r="G16" s="24"/>
      <c r="H16" s="2"/>
      <c r="I16" s="2"/>
      <c r="J16" s="2"/>
      <c r="K16" s="2"/>
    </row>
    <row r="17" spans="1:11" ht="15" x14ac:dyDescent="0.2">
      <c r="A17" s="27" t="s">
        <v>126</v>
      </c>
      <c r="B17" s="24">
        <f>B18+B19+B20+C21</f>
        <v>8647</v>
      </c>
      <c r="C17" s="24">
        <f t="shared" ref="C17:K17" si="3">C18+C19+C20+D21</f>
        <v>0</v>
      </c>
      <c r="D17" s="24">
        <f t="shared" si="3"/>
        <v>4000</v>
      </c>
      <c r="E17" s="24">
        <f t="shared" si="3"/>
        <v>0</v>
      </c>
      <c r="F17" s="24">
        <f t="shared" si="3"/>
        <v>4000</v>
      </c>
      <c r="G17" s="24">
        <f t="shared" si="3"/>
        <v>0</v>
      </c>
      <c r="H17" s="24">
        <f t="shared" si="3"/>
        <v>4000</v>
      </c>
      <c r="I17" s="24">
        <f t="shared" si="3"/>
        <v>0</v>
      </c>
      <c r="J17" s="24">
        <f t="shared" si="3"/>
        <v>4000</v>
      </c>
      <c r="K17" s="24">
        <f t="shared" si="3"/>
        <v>0</v>
      </c>
    </row>
    <row r="18" spans="1:11" ht="15" x14ac:dyDescent="0.2">
      <c r="A18" s="26" t="s">
        <v>11</v>
      </c>
      <c r="B18" s="24"/>
      <c r="C18" s="24"/>
      <c r="D18" s="24"/>
      <c r="E18" s="24"/>
      <c r="F18" s="24"/>
      <c r="J18" s="2"/>
      <c r="K18" s="2"/>
    </row>
    <row r="19" spans="1:11" ht="15" x14ac:dyDescent="0.2">
      <c r="A19" s="26" t="s">
        <v>241</v>
      </c>
      <c r="B19" s="24">
        <v>4700</v>
      </c>
      <c r="C19" s="24"/>
      <c r="D19" s="24"/>
      <c r="E19" s="24"/>
      <c r="F19" s="24"/>
      <c r="G19" s="24"/>
      <c r="H19" s="2"/>
      <c r="I19" s="2"/>
      <c r="J19" s="2"/>
      <c r="K19" s="2"/>
    </row>
    <row r="20" spans="1:11" ht="28.5" x14ac:dyDescent="0.2">
      <c r="A20" s="134" t="s">
        <v>245</v>
      </c>
      <c r="B20" s="24">
        <v>3947</v>
      </c>
      <c r="C20" s="24"/>
      <c r="D20" s="24">
        <v>4000</v>
      </c>
      <c r="E20" s="24"/>
      <c r="F20" s="24">
        <v>4000</v>
      </c>
      <c r="G20" s="24"/>
      <c r="H20" s="2">
        <v>4000</v>
      </c>
      <c r="I20" s="2"/>
      <c r="J20" s="2">
        <v>4000</v>
      </c>
      <c r="K20" s="2"/>
    </row>
    <row r="21" spans="1:11" ht="28.5" x14ac:dyDescent="0.2">
      <c r="A21" s="134" t="s">
        <v>246</v>
      </c>
      <c r="B21" s="24"/>
      <c r="C21" s="24"/>
      <c r="D21" s="24"/>
      <c r="E21" s="24"/>
      <c r="F21" s="24"/>
      <c r="G21" s="24"/>
      <c r="H21" s="2"/>
      <c r="I21" s="2"/>
      <c r="J21" s="2"/>
      <c r="K21" s="2"/>
    </row>
    <row r="22" spans="1:11" ht="15" x14ac:dyDescent="0.2">
      <c r="A22" s="27" t="s">
        <v>127</v>
      </c>
      <c r="B22" s="24">
        <f>B24+B25+B26+B27+B28+B29+B30+B31</f>
        <v>21900</v>
      </c>
      <c r="C22" s="24">
        <f t="shared" ref="C22:K22" si="4">C24+C25+C26+C27+C28+C29+C30+C31</f>
        <v>0</v>
      </c>
      <c r="D22" s="24">
        <f t="shared" si="4"/>
        <v>13040</v>
      </c>
      <c r="E22" s="24">
        <f t="shared" si="4"/>
        <v>0</v>
      </c>
      <c r="F22" s="24">
        <f t="shared" si="4"/>
        <v>19100</v>
      </c>
      <c r="G22" s="24">
        <f t="shared" si="4"/>
        <v>0</v>
      </c>
      <c r="H22" s="24">
        <f t="shared" si="4"/>
        <v>20200</v>
      </c>
      <c r="I22" s="24">
        <f t="shared" si="4"/>
        <v>0</v>
      </c>
      <c r="J22" s="24">
        <f t="shared" si="4"/>
        <v>40300</v>
      </c>
      <c r="K22" s="24">
        <f t="shared" si="4"/>
        <v>0</v>
      </c>
    </row>
    <row r="23" spans="1:11" ht="15" x14ac:dyDescent="0.2">
      <c r="A23" s="26" t="s">
        <v>11</v>
      </c>
      <c r="B23" s="24"/>
      <c r="C23" s="24"/>
      <c r="D23" s="24"/>
      <c r="E23" s="24"/>
      <c r="F23" s="24"/>
      <c r="G23" s="24"/>
      <c r="H23" s="2"/>
      <c r="I23" s="2"/>
      <c r="J23" s="2"/>
      <c r="K23" s="2"/>
    </row>
    <row r="24" spans="1:11" ht="15" x14ac:dyDescent="0.2">
      <c r="A24" s="26" t="s">
        <v>242</v>
      </c>
      <c r="B24" s="24">
        <v>11685</v>
      </c>
      <c r="C24" s="24"/>
      <c r="D24" s="24"/>
      <c r="E24" s="24"/>
      <c r="F24" s="24">
        <v>8000</v>
      </c>
      <c r="G24" s="24"/>
      <c r="H24" s="2">
        <v>9000</v>
      </c>
      <c r="I24" s="2"/>
      <c r="J24" s="2">
        <v>9000</v>
      </c>
      <c r="K24" s="2"/>
    </row>
    <row r="25" spans="1:11" ht="28.5" x14ac:dyDescent="0.2">
      <c r="A25" s="134" t="s">
        <v>245</v>
      </c>
      <c r="B25" s="24">
        <v>1908</v>
      </c>
      <c r="C25" s="24"/>
      <c r="D25" s="24">
        <v>3000</v>
      </c>
      <c r="E25" s="24"/>
      <c r="F25" s="24">
        <v>3000</v>
      </c>
      <c r="G25" s="24"/>
      <c r="H25" s="2">
        <v>3000</v>
      </c>
      <c r="I25" s="2"/>
      <c r="J25" s="2">
        <v>3000</v>
      </c>
      <c r="K25" s="2"/>
    </row>
    <row r="26" spans="1:11" ht="28.5" x14ac:dyDescent="0.2">
      <c r="A26" s="134" t="s">
        <v>246</v>
      </c>
      <c r="B26" s="24">
        <v>1883</v>
      </c>
      <c r="C26" s="24"/>
      <c r="D26" s="24">
        <v>2000</v>
      </c>
      <c r="E26" s="24"/>
      <c r="F26" s="24">
        <v>2000</v>
      </c>
      <c r="G26" s="24"/>
      <c r="H26" s="2">
        <v>2000</v>
      </c>
      <c r="I26" s="2"/>
      <c r="J26" s="2">
        <v>2000</v>
      </c>
      <c r="K26" s="2"/>
    </row>
    <row r="27" spans="1:11" ht="28.5" x14ac:dyDescent="0.2">
      <c r="A27" s="134" t="s">
        <v>246</v>
      </c>
      <c r="B27" s="24"/>
      <c r="C27" s="24"/>
      <c r="D27" s="24"/>
      <c r="E27" s="24"/>
      <c r="F27" s="24"/>
      <c r="G27" s="24"/>
      <c r="H27" s="2"/>
      <c r="I27" s="2"/>
      <c r="J27" s="2"/>
      <c r="K27" s="2"/>
    </row>
    <row r="28" spans="1:11" ht="15" x14ac:dyDescent="0.2">
      <c r="A28" s="26" t="s">
        <v>253</v>
      </c>
      <c r="B28" s="24">
        <v>5061</v>
      </c>
      <c r="C28" s="24"/>
      <c r="D28" s="24">
        <v>6040</v>
      </c>
      <c r="E28" s="24"/>
      <c r="F28" s="24">
        <v>6100</v>
      </c>
      <c r="G28" s="24"/>
      <c r="H28" s="2">
        <v>6200</v>
      </c>
      <c r="I28" s="2"/>
      <c r="J28" s="2">
        <v>6300</v>
      </c>
      <c r="K28" s="2"/>
    </row>
    <row r="29" spans="1:11" ht="15" x14ac:dyDescent="0.2">
      <c r="A29" s="26" t="s">
        <v>251</v>
      </c>
      <c r="B29" s="24">
        <v>1363</v>
      </c>
      <c r="C29" s="24"/>
      <c r="D29" s="24"/>
      <c r="E29" s="24"/>
      <c r="F29" s="24"/>
      <c r="G29" s="24"/>
      <c r="H29" s="2"/>
      <c r="I29" s="2"/>
      <c r="J29" s="2"/>
      <c r="K29" s="2"/>
    </row>
    <row r="30" spans="1:11" ht="15" x14ac:dyDescent="0.2">
      <c r="A30" s="26" t="s">
        <v>255</v>
      </c>
      <c r="B30" s="24"/>
      <c r="C30" s="24"/>
      <c r="D30" s="24">
        <v>2000</v>
      </c>
      <c r="E30" s="24"/>
      <c r="F30" s="24"/>
      <c r="G30" s="24"/>
      <c r="H30" s="2"/>
      <c r="I30" s="2"/>
      <c r="J30" s="2"/>
      <c r="K30" s="2"/>
    </row>
    <row r="31" spans="1:11" ht="15" x14ac:dyDescent="0.2">
      <c r="A31" s="26" t="s">
        <v>256</v>
      </c>
      <c r="B31" s="24"/>
      <c r="C31" s="24"/>
      <c r="D31" s="24"/>
      <c r="E31" s="24"/>
      <c r="F31" s="24"/>
      <c r="G31" s="24"/>
      <c r="H31" s="2"/>
      <c r="I31" s="2"/>
      <c r="J31" s="2">
        <v>20000</v>
      </c>
      <c r="K31" s="2"/>
    </row>
    <row r="32" spans="1:11" ht="15" x14ac:dyDescent="0.2">
      <c r="A32" s="27" t="s">
        <v>128</v>
      </c>
      <c r="B32" s="24">
        <f>B34+B35+B36+B37+B38+B39+B40+B41</f>
        <v>12508</v>
      </c>
      <c r="C32" s="24">
        <f t="shared" ref="C32:K32" si="5">C34+C35+C36+C37+C38+C39+C40+C41</f>
        <v>0</v>
      </c>
      <c r="D32" s="24">
        <f t="shared" si="5"/>
        <v>15047</v>
      </c>
      <c r="E32" s="24">
        <f t="shared" si="5"/>
        <v>0</v>
      </c>
      <c r="F32" s="24">
        <f t="shared" si="5"/>
        <v>12950</v>
      </c>
      <c r="G32" s="24">
        <f t="shared" si="5"/>
        <v>0</v>
      </c>
      <c r="H32" s="24">
        <f t="shared" si="5"/>
        <v>7000</v>
      </c>
      <c r="I32" s="24">
        <f t="shared" si="5"/>
        <v>0</v>
      </c>
      <c r="J32" s="24">
        <f t="shared" si="5"/>
        <v>7050</v>
      </c>
      <c r="K32" s="24">
        <f t="shared" si="5"/>
        <v>0</v>
      </c>
    </row>
    <row r="33" spans="1:11" ht="15" x14ac:dyDescent="0.2">
      <c r="A33" s="26" t="s">
        <v>11</v>
      </c>
      <c r="B33" s="24"/>
      <c r="C33" s="24"/>
      <c r="D33" s="24"/>
      <c r="E33" s="24"/>
      <c r="F33" s="24"/>
      <c r="G33" s="24"/>
      <c r="H33" s="2"/>
      <c r="I33" s="2"/>
      <c r="J33" s="2"/>
      <c r="K33" s="2"/>
    </row>
    <row r="34" spans="1:11" ht="15" x14ac:dyDescent="0.2">
      <c r="A34" s="26" t="s">
        <v>244</v>
      </c>
      <c r="B34" s="24">
        <v>2000</v>
      </c>
      <c r="C34" s="24"/>
      <c r="D34" s="24"/>
      <c r="E34" s="24"/>
      <c r="F34" s="24"/>
      <c r="G34" s="24"/>
      <c r="H34" s="2"/>
      <c r="I34" s="2"/>
      <c r="J34" s="2"/>
      <c r="K34" s="2"/>
    </row>
    <row r="35" spans="1:11" ht="28.5" x14ac:dyDescent="0.2">
      <c r="A35" s="134" t="s">
        <v>245</v>
      </c>
      <c r="B35" s="24">
        <v>3091</v>
      </c>
      <c r="C35" s="24"/>
      <c r="D35" s="24">
        <v>4000</v>
      </c>
      <c r="E35" s="24"/>
      <c r="F35" s="24">
        <v>4000</v>
      </c>
      <c r="G35" s="24"/>
      <c r="H35" s="2">
        <v>4000</v>
      </c>
      <c r="I35" s="2"/>
      <c r="J35" s="2">
        <v>4000</v>
      </c>
      <c r="K35" s="2"/>
    </row>
    <row r="36" spans="1:11" ht="28.5" x14ac:dyDescent="0.2">
      <c r="A36" s="134" t="s">
        <v>246</v>
      </c>
      <c r="B36" s="24">
        <v>2823</v>
      </c>
      <c r="C36" s="24"/>
      <c r="D36" s="24"/>
      <c r="E36" s="24"/>
      <c r="F36" s="24"/>
      <c r="G36" s="24"/>
      <c r="H36" s="2"/>
      <c r="I36" s="2"/>
      <c r="J36" s="2"/>
      <c r="K36" s="2"/>
    </row>
    <row r="37" spans="1:11" ht="15" x14ac:dyDescent="0.2">
      <c r="A37" s="26" t="s">
        <v>247</v>
      </c>
      <c r="B37" s="24">
        <v>2025</v>
      </c>
      <c r="C37" s="24"/>
      <c r="D37" s="24">
        <v>1800</v>
      </c>
      <c r="E37" s="24"/>
      <c r="F37" s="24">
        <v>1800</v>
      </c>
      <c r="G37" s="24"/>
      <c r="H37" s="2">
        <v>1800</v>
      </c>
      <c r="I37" s="2"/>
      <c r="J37" s="2">
        <v>1800</v>
      </c>
      <c r="K37" s="2"/>
    </row>
    <row r="38" spans="1:11" ht="15" x14ac:dyDescent="0.2">
      <c r="A38" s="26" t="s">
        <v>249</v>
      </c>
      <c r="B38" s="24">
        <v>704</v>
      </c>
      <c r="C38" s="24"/>
      <c r="D38" s="24">
        <v>500</v>
      </c>
      <c r="E38" s="24"/>
      <c r="F38" s="24">
        <v>500</v>
      </c>
      <c r="G38" s="24"/>
      <c r="H38" s="2">
        <v>500</v>
      </c>
      <c r="I38" s="2"/>
      <c r="J38" s="2">
        <v>500</v>
      </c>
      <c r="K38" s="2"/>
    </row>
    <row r="39" spans="1:11" ht="15" x14ac:dyDescent="0.2">
      <c r="A39" s="26" t="s">
        <v>250</v>
      </c>
      <c r="B39" s="24"/>
      <c r="C39" s="24"/>
      <c r="D39" s="24">
        <v>5143</v>
      </c>
      <c r="E39" s="24"/>
      <c r="F39" s="24">
        <v>6000</v>
      </c>
      <c r="G39" s="24"/>
      <c r="H39" s="2"/>
      <c r="I39" s="2"/>
      <c r="J39" s="2"/>
      <c r="K39" s="2"/>
    </row>
    <row r="40" spans="1:11" ht="15" x14ac:dyDescent="0.2">
      <c r="A40" s="26" t="s">
        <v>252</v>
      </c>
      <c r="B40" s="24">
        <v>502</v>
      </c>
      <c r="C40" s="24"/>
      <c r="D40" s="24">
        <v>604</v>
      </c>
      <c r="E40" s="24"/>
      <c r="F40" s="24">
        <v>650</v>
      </c>
      <c r="G40" s="24"/>
      <c r="H40" s="2">
        <v>700</v>
      </c>
      <c r="I40" s="2"/>
      <c r="J40" s="2">
        <v>750</v>
      </c>
      <c r="K40" s="2"/>
    </row>
    <row r="41" spans="1:11" ht="15" x14ac:dyDescent="0.2">
      <c r="A41" s="26" t="s">
        <v>251</v>
      </c>
      <c r="B41" s="24">
        <v>1363</v>
      </c>
      <c r="C41" s="24"/>
      <c r="D41" s="24">
        <v>3000</v>
      </c>
      <c r="E41" s="24"/>
      <c r="F41" s="24"/>
      <c r="G41" s="24"/>
      <c r="H41" s="2"/>
      <c r="I41" s="2"/>
      <c r="J41" s="2"/>
      <c r="K41" s="2"/>
    </row>
    <row r="42" spans="1:11" ht="15" x14ac:dyDescent="0.2">
      <c r="A42" s="26" t="s">
        <v>250</v>
      </c>
      <c r="B42" s="24"/>
      <c r="C42" s="24"/>
      <c r="D42" s="24"/>
      <c r="E42" s="24"/>
      <c r="F42" s="24"/>
      <c r="G42" s="24"/>
      <c r="H42" s="2"/>
      <c r="I42" s="2"/>
      <c r="J42" s="2"/>
      <c r="K42" s="2"/>
    </row>
    <row r="43" spans="1:11" ht="15" x14ac:dyDescent="0.2">
      <c r="A43" s="26" t="s">
        <v>257</v>
      </c>
      <c r="B43" s="24"/>
      <c r="C43" s="24"/>
      <c r="D43" s="24"/>
      <c r="E43" s="24"/>
      <c r="F43" s="24">
        <v>1000</v>
      </c>
      <c r="G43" s="24"/>
      <c r="H43" s="2">
        <v>1000</v>
      </c>
      <c r="I43" s="2"/>
      <c r="J43" s="2">
        <v>1000</v>
      </c>
      <c r="K43" s="2"/>
    </row>
    <row r="44" spans="1:11" ht="15.75" x14ac:dyDescent="0.25">
      <c r="A44" s="25" t="s">
        <v>129</v>
      </c>
      <c r="B44" s="24">
        <f t="shared" ref="B44:K44" si="6">B46+B48+B58</f>
        <v>1648658</v>
      </c>
      <c r="C44" s="24">
        <f t="shared" si="6"/>
        <v>0</v>
      </c>
      <c r="D44" s="24">
        <f t="shared" si="6"/>
        <v>780000</v>
      </c>
      <c r="E44" s="24">
        <f t="shared" si="6"/>
        <v>0</v>
      </c>
      <c r="F44" s="24">
        <f t="shared" si="6"/>
        <v>696000</v>
      </c>
      <c r="G44" s="24">
        <f t="shared" si="6"/>
        <v>0</v>
      </c>
      <c r="H44" s="24">
        <f t="shared" si="6"/>
        <v>732000</v>
      </c>
      <c r="I44" s="24">
        <f t="shared" si="6"/>
        <v>0</v>
      </c>
      <c r="J44" s="24">
        <f t="shared" si="6"/>
        <v>732000</v>
      </c>
      <c r="K44" s="24">
        <f t="shared" si="6"/>
        <v>0</v>
      </c>
    </row>
    <row r="45" spans="1:11" ht="15" x14ac:dyDescent="0.2">
      <c r="A45" s="26" t="s">
        <v>91</v>
      </c>
      <c r="B45" s="24"/>
      <c r="C45" s="24"/>
      <c r="D45" s="24"/>
      <c r="E45" s="24"/>
      <c r="F45" s="24"/>
      <c r="G45" s="24"/>
      <c r="H45" s="2"/>
      <c r="I45" s="2"/>
      <c r="J45" s="2"/>
      <c r="K45" s="2"/>
    </row>
    <row r="46" spans="1:11" ht="15" x14ac:dyDescent="0.2">
      <c r="A46" s="28" t="s">
        <v>111</v>
      </c>
      <c r="B46" s="24"/>
      <c r="C46" s="24"/>
      <c r="D46" s="24"/>
      <c r="E46" s="24"/>
      <c r="F46" s="24"/>
      <c r="G46" s="24"/>
      <c r="H46" s="2"/>
      <c r="I46" s="2"/>
      <c r="J46" s="2"/>
      <c r="K46" s="2"/>
    </row>
    <row r="47" spans="1:11" ht="15" x14ac:dyDescent="0.2">
      <c r="A47" s="26" t="s">
        <v>124</v>
      </c>
      <c r="B47" s="24"/>
      <c r="C47" s="24"/>
      <c r="D47" s="24"/>
      <c r="E47" s="24"/>
      <c r="F47" s="24"/>
      <c r="G47" s="24"/>
      <c r="H47" s="2"/>
      <c r="I47" s="2"/>
      <c r="J47" s="2"/>
      <c r="K47" s="2"/>
    </row>
    <row r="48" spans="1:11" ht="15" x14ac:dyDescent="0.2">
      <c r="A48" s="28" t="s">
        <v>112</v>
      </c>
      <c r="B48" s="24">
        <f>B49+B50+B51+B52+B53</f>
        <v>1648616</v>
      </c>
      <c r="C48" s="24">
        <f t="shared" ref="C48:K48" si="7">C49+C50+C51+C52+C53</f>
        <v>0</v>
      </c>
      <c r="D48" s="24">
        <f t="shared" si="7"/>
        <v>780000</v>
      </c>
      <c r="E48" s="24">
        <f t="shared" si="7"/>
        <v>0</v>
      </c>
      <c r="F48" s="24">
        <f t="shared" si="7"/>
        <v>696000</v>
      </c>
      <c r="G48" s="24">
        <f t="shared" si="7"/>
        <v>0</v>
      </c>
      <c r="H48" s="24">
        <f t="shared" si="7"/>
        <v>732000</v>
      </c>
      <c r="I48" s="24">
        <f t="shared" si="7"/>
        <v>0</v>
      </c>
      <c r="J48" s="24">
        <f t="shared" si="7"/>
        <v>732000</v>
      </c>
      <c r="K48" s="24">
        <f t="shared" si="7"/>
        <v>0</v>
      </c>
    </row>
    <row r="49" spans="1:11" ht="15" x14ac:dyDescent="0.2">
      <c r="A49" s="26" t="s">
        <v>124</v>
      </c>
      <c r="B49" s="24"/>
      <c r="C49" s="24"/>
      <c r="D49" s="24"/>
      <c r="E49" s="24"/>
      <c r="F49" s="24"/>
      <c r="G49" s="24"/>
      <c r="H49" s="2"/>
      <c r="I49" s="2"/>
      <c r="J49" s="2"/>
      <c r="K49" s="2"/>
    </row>
    <row r="50" spans="1:11" ht="15" x14ac:dyDescent="0.2">
      <c r="A50" s="26" t="s">
        <v>248</v>
      </c>
      <c r="B50" s="24">
        <v>625388</v>
      </c>
      <c r="C50" s="24"/>
      <c r="D50" s="24">
        <v>163561</v>
      </c>
      <c r="E50" s="24"/>
      <c r="F50" s="24">
        <v>230000</v>
      </c>
      <c r="G50" s="24"/>
      <c r="H50" s="2">
        <v>732000</v>
      </c>
      <c r="I50" s="2"/>
      <c r="J50" s="2">
        <v>732000</v>
      </c>
      <c r="K50" s="2"/>
    </row>
    <row r="51" spans="1:11" ht="15" x14ac:dyDescent="0.2">
      <c r="A51" s="26" t="s">
        <v>260</v>
      </c>
      <c r="B51" s="24">
        <v>1004117</v>
      </c>
      <c r="C51" s="24"/>
      <c r="D51" s="24">
        <v>130000</v>
      </c>
      <c r="E51" s="24"/>
      <c r="F51" s="24">
        <v>46000</v>
      </c>
      <c r="G51" s="24"/>
      <c r="H51" s="2"/>
      <c r="I51" s="2"/>
      <c r="J51" s="2"/>
      <c r="K51" s="2"/>
    </row>
    <row r="52" spans="1:11" ht="15" x14ac:dyDescent="0.2">
      <c r="A52" s="26" t="s">
        <v>262</v>
      </c>
      <c r="B52" s="24">
        <v>19111</v>
      </c>
      <c r="C52" s="24"/>
      <c r="D52" s="24">
        <v>72993</v>
      </c>
      <c r="E52" s="24"/>
      <c r="F52" s="24"/>
      <c r="G52" s="24"/>
      <c r="H52" s="2"/>
      <c r="I52" s="2"/>
      <c r="J52" s="2"/>
      <c r="K52" s="2"/>
    </row>
    <row r="53" spans="1:11" ht="15" x14ac:dyDescent="0.2">
      <c r="A53" s="26" t="s">
        <v>267</v>
      </c>
      <c r="B53" s="24"/>
      <c r="C53" s="24"/>
      <c r="D53" s="24">
        <v>413446</v>
      </c>
      <c r="E53" s="24"/>
      <c r="F53" s="24">
        <v>420000</v>
      </c>
      <c r="G53" s="24"/>
      <c r="H53" s="2"/>
      <c r="I53" s="2"/>
      <c r="J53" s="2"/>
      <c r="K53" s="2"/>
    </row>
    <row r="54" spans="1:11" ht="15" x14ac:dyDescent="0.2">
      <c r="A54" s="28" t="s">
        <v>113</v>
      </c>
      <c r="B54" s="24"/>
      <c r="C54" s="24"/>
      <c r="D54" s="24"/>
      <c r="E54" s="24"/>
      <c r="F54" s="24"/>
      <c r="G54" s="24"/>
      <c r="H54" s="2"/>
      <c r="I54" s="2"/>
      <c r="J54" s="2"/>
      <c r="K54" s="2"/>
    </row>
    <row r="55" spans="1:11" ht="15" x14ac:dyDescent="0.2">
      <c r="A55" s="26" t="s">
        <v>110</v>
      </c>
      <c r="B55" s="24"/>
      <c r="C55" s="24"/>
      <c r="D55" s="24"/>
      <c r="E55" s="24"/>
      <c r="F55" s="24"/>
      <c r="G55" s="24"/>
      <c r="H55" s="2"/>
      <c r="I55" s="2"/>
      <c r="J55" s="2"/>
      <c r="K55" s="2"/>
    </row>
    <row r="56" spans="1:11" ht="15" x14ac:dyDescent="0.2">
      <c r="A56" s="28" t="s">
        <v>114</v>
      </c>
      <c r="B56" s="24"/>
      <c r="C56" s="24"/>
      <c r="D56" s="24"/>
      <c r="E56" s="24"/>
      <c r="F56" s="24"/>
      <c r="G56" s="24"/>
      <c r="H56" s="2"/>
      <c r="I56" s="2"/>
      <c r="J56" s="2"/>
      <c r="K56" s="2"/>
    </row>
    <row r="57" spans="1:11" ht="15" x14ac:dyDescent="0.2">
      <c r="A57" s="26"/>
      <c r="B57" s="24"/>
      <c r="C57" s="24"/>
      <c r="D57" s="24"/>
      <c r="E57" s="24"/>
      <c r="F57" s="24"/>
      <c r="G57" s="24"/>
      <c r="H57" s="2"/>
      <c r="I57" s="2"/>
      <c r="J57" s="2"/>
      <c r="K57" s="2"/>
    </row>
    <row r="58" spans="1:11" ht="15" x14ac:dyDescent="0.2">
      <c r="A58" s="27" t="s">
        <v>224</v>
      </c>
      <c r="B58" s="24">
        <f>B59+B60</f>
        <v>42</v>
      </c>
      <c r="C58" s="24">
        <f t="shared" ref="C58:K58" si="8">C59+C60</f>
        <v>0</v>
      </c>
      <c r="D58" s="24">
        <f t="shared" si="8"/>
        <v>0</v>
      </c>
      <c r="E58" s="24">
        <f t="shared" si="8"/>
        <v>0</v>
      </c>
      <c r="F58" s="24">
        <f t="shared" si="8"/>
        <v>0</v>
      </c>
      <c r="G58" s="24">
        <f t="shared" si="8"/>
        <v>0</v>
      </c>
      <c r="H58" s="24">
        <f t="shared" si="8"/>
        <v>0</v>
      </c>
      <c r="I58" s="24">
        <f t="shared" si="8"/>
        <v>0</v>
      </c>
      <c r="J58" s="24">
        <f t="shared" si="8"/>
        <v>0</v>
      </c>
      <c r="K58" s="24">
        <f t="shared" si="8"/>
        <v>0</v>
      </c>
    </row>
    <row r="59" spans="1:11" ht="28.5" x14ac:dyDescent="0.2">
      <c r="A59" s="134" t="s">
        <v>130</v>
      </c>
      <c r="B59" s="110"/>
      <c r="C59" s="110"/>
      <c r="D59" s="110"/>
      <c r="E59" s="110"/>
      <c r="F59" s="110"/>
      <c r="G59" s="110"/>
      <c r="H59" s="111"/>
      <c r="I59" s="111"/>
      <c r="J59" s="111"/>
      <c r="K59" s="111"/>
    </row>
    <row r="60" spans="1:11" ht="15" x14ac:dyDescent="0.2">
      <c r="A60" s="134" t="s">
        <v>254</v>
      </c>
      <c r="B60" s="110">
        <v>42</v>
      </c>
      <c r="C60" s="110"/>
      <c r="D60" s="110"/>
      <c r="E60" s="110"/>
      <c r="F60" s="110"/>
      <c r="G60" s="110"/>
      <c r="H60" s="111"/>
      <c r="I60" s="111"/>
      <c r="J60" s="111"/>
      <c r="K60" s="111"/>
    </row>
    <row r="61" spans="1:11" ht="15" x14ac:dyDescent="0.2">
      <c r="A61" s="135" t="s">
        <v>225</v>
      </c>
      <c r="B61" s="24"/>
      <c r="C61" s="24"/>
      <c r="D61" s="24"/>
      <c r="E61" s="24"/>
      <c r="F61" s="24"/>
      <c r="G61" s="24"/>
      <c r="H61" s="2"/>
      <c r="I61" s="2"/>
      <c r="J61" s="2"/>
      <c r="K61" s="2"/>
    </row>
    <row r="62" spans="1:11" ht="15.6" customHeight="1" x14ac:dyDescent="0.2"/>
    <row r="64" spans="1:11" ht="15.75" thickBot="1" x14ac:dyDescent="0.25">
      <c r="A64" s="129"/>
      <c r="B64" s="32"/>
      <c r="C64" s="32"/>
      <c r="D64" s="32"/>
      <c r="E64" s="32"/>
      <c r="F64" s="130"/>
      <c r="G64" s="131"/>
      <c r="H64" s="132"/>
      <c r="I64" s="132"/>
      <c r="J64" s="132"/>
      <c r="K64" s="133"/>
    </row>
    <row r="65" spans="1:11" ht="30.75" thickBot="1" x14ac:dyDescent="0.25">
      <c r="A65" s="112" t="s">
        <v>268</v>
      </c>
      <c r="B65" s="137"/>
      <c r="C65" s="40" t="s">
        <v>264</v>
      </c>
      <c r="D65" s="39"/>
      <c r="E65" s="313" t="s">
        <v>265</v>
      </c>
      <c r="F65" s="314"/>
      <c r="G65" s="113"/>
      <c r="H65" s="114"/>
      <c r="I65" s="114"/>
      <c r="J65" s="114"/>
      <c r="K65" s="115"/>
    </row>
  </sheetData>
  <sortState ref="A57:K65">
    <sortCondition sortBy="cellColor" ref="A63"/>
  </sortState>
  <mergeCells count="10">
    <mergeCell ref="E65:F65"/>
    <mergeCell ref="H4:I4"/>
    <mergeCell ref="J4:K4"/>
    <mergeCell ref="C1:G1"/>
    <mergeCell ref="A2:G2"/>
    <mergeCell ref="A3:G3"/>
    <mergeCell ref="A4:A5"/>
    <mergeCell ref="B4:C4"/>
    <mergeCell ref="D4:E4"/>
    <mergeCell ref="F4:G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view="pageBreakPreview" zoomScale="90" zoomScaleNormal="100" zoomScaleSheetLayoutView="90" workbookViewId="0">
      <pane ySplit="4" topLeftCell="A5" activePane="bottomLeft" state="frozen"/>
      <selection pane="bottomLeft" activeCell="J33" sqref="J33"/>
    </sheetView>
  </sheetViews>
  <sheetFormatPr defaultRowHeight="12.75" x14ac:dyDescent="0.2"/>
  <cols>
    <col min="1" max="1" width="57.28515625" customWidth="1"/>
    <col min="3" max="4" width="10.140625" customWidth="1"/>
    <col min="5" max="5" width="10.28515625" customWidth="1"/>
    <col min="6" max="6" width="9.85546875" customWidth="1"/>
    <col min="7" max="7" width="11.85546875" customWidth="1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7" ht="15.75" x14ac:dyDescent="0.25">
      <c r="A1" s="333" t="s">
        <v>139</v>
      </c>
      <c r="B1" s="333"/>
      <c r="C1" s="333"/>
      <c r="D1" s="333"/>
      <c r="E1" s="333"/>
      <c r="F1" s="333"/>
      <c r="G1" s="45"/>
    </row>
    <row r="2" spans="1:7" ht="15.75" thickBot="1" x14ac:dyDescent="0.3">
      <c r="A2" s="46" t="s">
        <v>278</v>
      </c>
      <c r="B2" s="45"/>
      <c r="C2" s="45"/>
      <c r="D2" s="45"/>
      <c r="E2" s="45"/>
      <c r="F2" s="45"/>
      <c r="G2" s="45"/>
    </row>
    <row r="3" spans="1:7" ht="15" thickBot="1" x14ac:dyDescent="0.25">
      <c r="A3" s="334" t="s">
        <v>140</v>
      </c>
      <c r="B3" s="336" t="s">
        <v>141</v>
      </c>
      <c r="C3" s="106">
        <v>2022</v>
      </c>
      <c r="D3" s="104">
        <v>2023</v>
      </c>
      <c r="E3" s="338" t="s">
        <v>144</v>
      </c>
      <c r="F3" s="339"/>
      <c r="G3" s="340"/>
    </row>
    <row r="4" spans="1:7" ht="15" thickBot="1" x14ac:dyDescent="0.25">
      <c r="A4" s="335"/>
      <c r="B4" s="337"/>
      <c r="C4" s="107" t="s">
        <v>142</v>
      </c>
      <c r="D4" s="105" t="s">
        <v>143</v>
      </c>
      <c r="E4" s="103" t="s">
        <v>227</v>
      </c>
      <c r="F4" s="102" t="s">
        <v>230</v>
      </c>
      <c r="G4" s="102" t="s">
        <v>232</v>
      </c>
    </row>
    <row r="5" spans="1:7" ht="27" customHeight="1" x14ac:dyDescent="0.2">
      <c r="A5" s="47" t="s">
        <v>219</v>
      </c>
      <c r="B5" s="48" t="s">
        <v>7</v>
      </c>
      <c r="C5" s="49">
        <v>20</v>
      </c>
      <c r="D5" s="49">
        <v>20</v>
      </c>
      <c r="E5" s="49">
        <v>20</v>
      </c>
      <c r="F5" s="50">
        <v>20</v>
      </c>
      <c r="G5" s="51">
        <v>20</v>
      </c>
    </row>
    <row r="6" spans="1:7" ht="27.75" customHeight="1" x14ac:dyDescent="0.2">
      <c r="A6" s="47" t="s">
        <v>148</v>
      </c>
      <c r="B6" s="52" t="s">
        <v>149</v>
      </c>
      <c r="C6" s="53">
        <v>125</v>
      </c>
      <c r="D6" s="53">
        <v>148</v>
      </c>
      <c r="E6" s="53">
        <v>155</v>
      </c>
      <c r="F6" s="54">
        <v>160</v>
      </c>
      <c r="G6" s="56">
        <v>170</v>
      </c>
    </row>
    <row r="7" spans="1:7" ht="22.5" customHeight="1" x14ac:dyDescent="0.2">
      <c r="A7" s="47" t="s">
        <v>150</v>
      </c>
      <c r="B7" s="52" t="s">
        <v>89</v>
      </c>
      <c r="C7" s="53">
        <f>C10+C15+C17+C18+C19+C20+C21</f>
        <v>508834</v>
      </c>
      <c r="D7" s="53">
        <f t="shared" ref="D7:G7" si="0">D10+D15+D17+D18+D19+D20+D21</f>
        <v>549674</v>
      </c>
      <c r="E7" s="53">
        <f t="shared" si="0"/>
        <v>606154</v>
      </c>
      <c r="F7" s="53">
        <f t="shared" si="0"/>
        <v>655084</v>
      </c>
      <c r="G7" s="53">
        <f t="shared" si="0"/>
        <v>703075</v>
      </c>
    </row>
    <row r="8" spans="1:7" ht="15.75" customHeight="1" x14ac:dyDescent="0.2">
      <c r="A8" s="59" t="s">
        <v>155</v>
      </c>
      <c r="B8" s="52" t="s">
        <v>10</v>
      </c>
      <c r="C8" s="53">
        <v>88.3</v>
      </c>
      <c r="D8" s="53">
        <v>106.5</v>
      </c>
      <c r="E8" s="53">
        <v>105.4</v>
      </c>
      <c r="F8" s="53">
        <v>103.7</v>
      </c>
      <c r="G8" s="56">
        <v>103</v>
      </c>
    </row>
    <row r="9" spans="1:7" x14ac:dyDescent="0.2">
      <c r="A9" s="55" t="s">
        <v>145</v>
      </c>
      <c r="B9" s="52"/>
      <c r="C9" s="53"/>
      <c r="D9" s="53"/>
      <c r="E9" s="53"/>
      <c r="F9" s="53"/>
      <c r="G9" s="56"/>
    </row>
    <row r="10" spans="1:7" ht="16.5" customHeight="1" x14ac:dyDescent="0.2">
      <c r="A10" s="55" t="s">
        <v>210</v>
      </c>
      <c r="B10" s="52" t="s">
        <v>89</v>
      </c>
      <c r="C10" s="53">
        <v>388633</v>
      </c>
      <c r="D10" s="53">
        <v>425570</v>
      </c>
      <c r="E10" s="53">
        <v>477969</v>
      </c>
      <c r="F10" s="53">
        <v>522796</v>
      </c>
      <c r="G10" s="56">
        <v>566664</v>
      </c>
    </row>
    <row r="11" spans="1:7" ht="15.75" customHeight="1" x14ac:dyDescent="0.2">
      <c r="A11" s="55" t="s">
        <v>211</v>
      </c>
      <c r="B11" s="52" t="s">
        <v>89</v>
      </c>
      <c r="C11" s="53"/>
      <c r="D11" s="53"/>
      <c r="E11" s="53"/>
      <c r="F11" s="53"/>
      <c r="G11" s="56"/>
    </row>
    <row r="12" spans="1:7" x14ac:dyDescent="0.2">
      <c r="A12" s="55" t="s">
        <v>91</v>
      </c>
      <c r="B12" s="52"/>
      <c r="C12" s="53"/>
      <c r="D12" s="53"/>
      <c r="E12" s="53"/>
      <c r="F12" s="53"/>
      <c r="G12" s="56"/>
    </row>
    <row r="13" spans="1:7" ht="15" customHeight="1" x14ac:dyDescent="0.2">
      <c r="A13" s="55" t="s">
        <v>212</v>
      </c>
      <c r="B13" s="52" t="s">
        <v>89</v>
      </c>
      <c r="C13" s="53">
        <v>0</v>
      </c>
      <c r="D13" s="53">
        <v>0</v>
      </c>
      <c r="E13" s="53">
        <v>0</v>
      </c>
      <c r="F13" s="53">
        <v>0</v>
      </c>
      <c r="G13" s="56">
        <v>0</v>
      </c>
    </row>
    <row r="14" spans="1:7" ht="15.75" customHeight="1" x14ac:dyDescent="0.2">
      <c r="A14" s="55" t="s">
        <v>213</v>
      </c>
      <c r="B14" s="52" t="s">
        <v>89</v>
      </c>
      <c r="C14" s="53">
        <v>0</v>
      </c>
      <c r="D14" s="53">
        <v>0</v>
      </c>
      <c r="E14" s="53">
        <v>0</v>
      </c>
      <c r="F14" s="53">
        <v>0</v>
      </c>
      <c r="G14" s="56">
        <v>0</v>
      </c>
    </row>
    <row r="15" spans="1:7" ht="28.9" customHeight="1" x14ac:dyDescent="0.2">
      <c r="A15" s="55" t="s">
        <v>214</v>
      </c>
      <c r="B15" s="52" t="s">
        <v>89</v>
      </c>
      <c r="C15" s="53">
        <v>20133</v>
      </c>
      <c r="D15" s="53">
        <v>21804</v>
      </c>
      <c r="E15" s="53">
        <v>22785</v>
      </c>
      <c r="F15" s="53">
        <v>23788</v>
      </c>
      <c r="G15" s="56">
        <v>24811</v>
      </c>
    </row>
    <row r="16" spans="1:7" ht="30" customHeight="1" x14ac:dyDescent="0.2">
      <c r="A16" s="55" t="s">
        <v>215</v>
      </c>
      <c r="B16" s="52" t="s">
        <v>89</v>
      </c>
      <c r="C16" s="53">
        <v>0</v>
      </c>
      <c r="D16" s="53">
        <v>0</v>
      </c>
      <c r="E16" s="53">
        <v>0</v>
      </c>
      <c r="F16" s="53">
        <v>0</v>
      </c>
      <c r="G16" s="56">
        <v>0</v>
      </c>
    </row>
    <row r="17" spans="1:7" ht="13.5" customHeight="1" x14ac:dyDescent="0.2">
      <c r="A17" s="55" t="s">
        <v>146</v>
      </c>
      <c r="B17" s="52" t="s">
        <v>89</v>
      </c>
      <c r="C17" s="53">
        <v>66153</v>
      </c>
      <c r="D17" s="53">
        <v>67000</v>
      </c>
      <c r="E17" s="53">
        <v>68000</v>
      </c>
      <c r="F17" s="53">
        <v>69000</v>
      </c>
      <c r="G17" s="56">
        <v>70000</v>
      </c>
    </row>
    <row r="18" spans="1:7" ht="27" customHeight="1" x14ac:dyDescent="0.2">
      <c r="A18" s="55" t="s">
        <v>216</v>
      </c>
      <c r="B18" s="52" t="s">
        <v>89</v>
      </c>
      <c r="C18" s="53">
        <v>0</v>
      </c>
      <c r="D18" s="53"/>
      <c r="E18" s="53"/>
      <c r="F18" s="54"/>
      <c r="G18" s="56"/>
    </row>
    <row r="19" spans="1:7" ht="13.5" customHeight="1" x14ac:dyDescent="0.2">
      <c r="A19" s="55" t="s">
        <v>217</v>
      </c>
      <c r="B19" s="52" t="s">
        <v>89</v>
      </c>
      <c r="C19" s="53">
        <v>32655</v>
      </c>
      <c r="D19" s="53">
        <v>34000</v>
      </c>
      <c r="E19" s="53">
        <v>36000</v>
      </c>
      <c r="F19" s="54">
        <v>38000</v>
      </c>
      <c r="G19" s="56">
        <v>40000</v>
      </c>
    </row>
    <row r="20" spans="1:7" ht="18.600000000000001" customHeight="1" x14ac:dyDescent="0.2">
      <c r="A20" s="55" t="s">
        <v>218</v>
      </c>
      <c r="B20" s="52" t="s">
        <v>89</v>
      </c>
      <c r="C20" s="53">
        <v>0</v>
      </c>
      <c r="D20" s="53">
        <v>0</v>
      </c>
      <c r="E20" s="53">
        <v>0</v>
      </c>
      <c r="F20" s="54">
        <v>0</v>
      </c>
      <c r="G20" s="56">
        <v>0</v>
      </c>
    </row>
    <row r="21" spans="1:7" ht="12.75" customHeight="1" x14ac:dyDescent="0.2">
      <c r="A21" s="55" t="s">
        <v>147</v>
      </c>
      <c r="B21" s="52" t="s">
        <v>89</v>
      </c>
      <c r="C21" s="53">
        <v>1260</v>
      </c>
      <c r="D21" s="53">
        <v>1300</v>
      </c>
      <c r="E21" s="53">
        <v>1400</v>
      </c>
      <c r="F21" s="53">
        <v>1500</v>
      </c>
      <c r="G21" s="56">
        <v>1600</v>
      </c>
    </row>
    <row r="22" spans="1:7" ht="21" customHeight="1" x14ac:dyDescent="0.2">
      <c r="A22" s="47" t="s">
        <v>151</v>
      </c>
      <c r="B22" s="52" t="s">
        <v>89</v>
      </c>
      <c r="C22" s="53"/>
      <c r="D22" s="53"/>
      <c r="E22" s="53"/>
      <c r="F22" s="53"/>
      <c r="G22" s="56"/>
    </row>
    <row r="23" spans="1:7" ht="14.25" customHeight="1" x14ac:dyDescent="0.2">
      <c r="A23" s="55" t="s">
        <v>156</v>
      </c>
      <c r="B23" s="52" t="s">
        <v>10</v>
      </c>
      <c r="C23" s="53"/>
      <c r="D23" s="53"/>
      <c r="E23" s="53"/>
      <c r="F23" s="53"/>
      <c r="G23" s="56"/>
    </row>
    <row r="24" spans="1:7" ht="18" customHeight="1" x14ac:dyDescent="0.2">
      <c r="A24" s="55" t="s">
        <v>145</v>
      </c>
      <c r="B24" s="52"/>
      <c r="C24" s="53"/>
      <c r="D24" s="53"/>
      <c r="E24" s="53"/>
      <c r="F24" s="53"/>
      <c r="G24" s="56"/>
    </row>
    <row r="25" spans="1:7" ht="18" customHeight="1" x14ac:dyDescent="0.2">
      <c r="A25" s="55" t="s">
        <v>210</v>
      </c>
      <c r="B25" s="52" t="s">
        <v>89</v>
      </c>
      <c r="C25" s="53"/>
      <c r="D25" s="53"/>
      <c r="E25" s="53"/>
      <c r="F25" s="53"/>
      <c r="G25" s="56"/>
    </row>
    <row r="26" spans="1:7" ht="18" customHeight="1" x14ac:dyDescent="0.2">
      <c r="A26" s="55" t="s">
        <v>211</v>
      </c>
      <c r="B26" s="52" t="s">
        <v>89</v>
      </c>
      <c r="C26" s="53"/>
      <c r="D26" s="53"/>
      <c r="E26" s="53"/>
      <c r="F26" s="53"/>
      <c r="G26" s="56"/>
    </row>
    <row r="27" spans="1:7" ht="13.5" customHeight="1" x14ac:dyDescent="0.2">
      <c r="A27" s="55" t="s">
        <v>146</v>
      </c>
      <c r="B27" s="52" t="s">
        <v>89</v>
      </c>
      <c r="C27" s="53"/>
      <c r="D27" s="53"/>
      <c r="E27" s="53"/>
      <c r="F27" s="53"/>
      <c r="G27" s="56"/>
    </row>
    <row r="28" spans="1:7" ht="15.75" customHeight="1" x14ac:dyDescent="0.2">
      <c r="A28" s="55" t="s">
        <v>216</v>
      </c>
      <c r="B28" s="52" t="s">
        <v>89</v>
      </c>
      <c r="C28" s="53"/>
      <c r="D28" s="53"/>
      <c r="E28" s="53"/>
      <c r="F28" s="54"/>
      <c r="G28" s="56"/>
    </row>
    <row r="29" spans="1:7" ht="17.25" customHeight="1" x14ac:dyDescent="0.2">
      <c r="A29" s="55" t="s">
        <v>217</v>
      </c>
      <c r="B29" s="52" t="s">
        <v>89</v>
      </c>
      <c r="C29" s="53"/>
      <c r="D29" s="53"/>
      <c r="E29" s="53"/>
      <c r="F29" s="54"/>
      <c r="G29" s="56"/>
    </row>
    <row r="30" spans="1:7" ht="17.45" customHeight="1" x14ac:dyDescent="0.2">
      <c r="A30" s="55" t="s">
        <v>218</v>
      </c>
      <c r="B30" s="52" t="s">
        <v>89</v>
      </c>
      <c r="C30" s="53"/>
      <c r="D30" s="53"/>
      <c r="E30" s="53"/>
      <c r="F30" s="54"/>
      <c r="G30" s="56"/>
    </row>
    <row r="31" spans="1:7" ht="15" customHeight="1" x14ac:dyDescent="0.2">
      <c r="A31" s="55" t="s">
        <v>147</v>
      </c>
      <c r="B31" s="52" t="s">
        <v>89</v>
      </c>
      <c r="C31" s="53"/>
      <c r="D31" s="53"/>
      <c r="E31" s="53"/>
      <c r="F31" s="53"/>
      <c r="G31" s="56"/>
    </row>
    <row r="32" spans="1:7" ht="21" customHeight="1" x14ac:dyDescent="0.2">
      <c r="A32" s="47" t="s">
        <v>152</v>
      </c>
      <c r="B32" s="52" t="s">
        <v>89</v>
      </c>
      <c r="C32" s="53">
        <f>C35+C36+C42+C44+C46</f>
        <v>508834</v>
      </c>
      <c r="D32" s="53">
        <v>508834</v>
      </c>
      <c r="E32" s="53">
        <v>508834</v>
      </c>
      <c r="F32" s="53">
        <v>508834</v>
      </c>
      <c r="G32" s="53">
        <v>508834</v>
      </c>
    </row>
    <row r="33" spans="1:7" ht="39.75" customHeight="1" x14ac:dyDescent="0.2">
      <c r="A33" s="55" t="s">
        <v>157</v>
      </c>
      <c r="B33" s="52" t="s">
        <v>10</v>
      </c>
      <c r="C33" s="53">
        <v>88.3</v>
      </c>
      <c r="D33" s="53">
        <v>106.5</v>
      </c>
      <c r="E33" s="53">
        <v>105.4</v>
      </c>
      <c r="F33" s="53">
        <v>103.7</v>
      </c>
      <c r="G33" s="56">
        <v>103</v>
      </c>
    </row>
    <row r="34" spans="1:7" ht="16.5" customHeight="1" x14ac:dyDescent="0.2">
      <c r="A34" s="55" t="s">
        <v>145</v>
      </c>
      <c r="B34" s="52"/>
      <c r="C34" s="53"/>
      <c r="D34" s="53"/>
      <c r="E34" s="53"/>
      <c r="F34" s="53"/>
      <c r="G34" s="56"/>
    </row>
    <row r="35" spans="1:7" ht="17.25" customHeight="1" x14ac:dyDescent="0.2">
      <c r="A35" s="55" t="s">
        <v>210</v>
      </c>
      <c r="B35" s="52" t="s">
        <v>89</v>
      </c>
      <c r="C35" s="53">
        <v>388633</v>
      </c>
      <c r="D35" s="53">
        <v>425570</v>
      </c>
      <c r="E35" s="53">
        <v>477969</v>
      </c>
      <c r="F35" s="53">
        <v>522796</v>
      </c>
      <c r="G35" s="56">
        <v>566664</v>
      </c>
    </row>
    <row r="36" spans="1:7" ht="17.25" customHeight="1" x14ac:dyDescent="0.2">
      <c r="A36" s="55" t="s">
        <v>211</v>
      </c>
      <c r="B36" s="52" t="s">
        <v>89</v>
      </c>
      <c r="C36" s="53">
        <f>C38+C39+C40</f>
        <v>20133</v>
      </c>
      <c r="D36" s="53">
        <f t="shared" ref="D36:G36" si="1">D38+D39+D40</f>
        <v>21804</v>
      </c>
      <c r="E36" s="53">
        <f t="shared" si="1"/>
        <v>22785</v>
      </c>
      <c r="F36" s="53">
        <f t="shared" si="1"/>
        <v>23788</v>
      </c>
      <c r="G36" s="53">
        <f t="shared" si="1"/>
        <v>24811</v>
      </c>
    </row>
    <row r="37" spans="1:7" x14ac:dyDescent="0.2">
      <c r="A37" s="55" t="s">
        <v>91</v>
      </c>
      <c r="B37" s="52"/>
      <c r="C37" s="53"/>
      <c r="D37" s="53"/>
      <c r="E37" s="53"/>
      <c r="F37" s="53"/>
      <c r="G37" s="56"/>
    </row>
    <row r="38" spans="1:7" ht="17.25" customHeight="1" x14ac:dyDescent="0.2">
      <c r="A38" s="55" t="s">
        <v>212</v>
      </c>
      <c r="B38" s="52" t="s">
        <v>89</v>
      </c>
      <c r="C38" s="53">
        <v>0</v>
      </c>
      <c r="D38" s="53">
        <v>0</v>
      </c>
      <c r="E38" s="53">
        <v>0</v>
      </c>
      <c r="F38" s="53">
        <v>0</v>
      </c>
      <c r="G38" s="56">
        <v>0</v>
      </c>
    </row>
    <row r="39" spans="1:7" ht="18" customHeight="1" x14ac:dyDescent="0.2">
      <c r="A39" s="55" t="s">
        <v>213</v>
      </c>
      <c r="B39" s="52" t="s">
        <v>89</v>
      </c>
      <c r="C39" s="53">
        <v>0</v>
      </c>
      <c r="D39" s="53">
        <v>0</v>
      </c>
      <c r="E39" s="53">
        <v>0</v>
      </c>
      <c r="F39" s="53">
        <v>0</v>
      </c>
      <c r="G39" s="56">
        <v>0</v>
      </c>
    </row>
    <row r="40" spans="1:7" ht="27.6" customHeight="1" x14ac:dyDescent="0.2">
      <c r="A40" s="55" t="s">
        <v>214</v>
      </c>
      <c r="B40" s="52" t="s">
        <v>89</v>
      </c>
      <c r="C40" s="53">
        <v>20133</v>
      </c>
      <c r="D40" s="53">
        <v>21804</v>
      </c>
      <c r="E40" s="53">
        <v>22785</v>
      </c>
      <c r="F40" s="53">
        <v>23788</v>
      </c>
      <c r="G40" s="56">
        <v>24811</v>
      </c>
    </row>
    <row r="41" spans="1:7" ht="29.45" customHeight="1" x14ac:dyDescent="0.2">
      <c r="A41" s="55" t="s">
        <v>215</v>
      </c>
      <c r="B41" s="52" t="s">
        <v>89</v>
      </c>
      <c r="C41" s="53">
        <v>0</v>
      </c>
      <c r="D41" s="53">
        <v>0</v>
      </c>
      <c r="E41" s="53">
        <v>0</v>
      </c>
      <c r="F41" s="53">
        <v>0</v>
      </c>
      <c r="G41" s="56">
        <v>0</v>
      </c>
    </row>
    <row r="42" spans="1:7" ht="18.75" customHeight="1" x14ac:dyDescent="0.2">
      <c r="A42" s="55" t="s">
        <v>146</v>
      </c>
      <c r="B42" s="52" t="s">
        <v>89</v>
      </c>
      <c r="C42" s="53">
        <v>66153</v>
      </c>
      <c r="D42" s="53">
        <v>67000</v>
      </c>
      <c r="E42" s="53">
        <v>68000</v>
      </c>
      <c r="F42" s="53">
        <v>69000</v>
      </c>
      <c r="G42" s="56">
        <v>70000</v>
      </c>
    </row>
    <row r="43" spans="1:7" ht="34.5" customHeight="1" x14ac:dyDescent="0.2">
      <c r="A43" s="55" t="s">
        <v>216</v>
      </c>
      <c r="B43" s="52" t="s">
        <v>89</v>
      </c>
      <c r="C43" s="53">
        <v>0</v>
      </c>
      <c r="D43" s="53">
        <v>0</v>
      </c>
      <c r="E43" s="53">
        <v>0</v>
      </c>
      <c r="F43" s="54">
        <v>0</v>
      </c>
      <c r="G43" s="56">
        <v>0</v>
      </c>
    </row>
    <row r="44" spans="1:7" ht="15" customHeight="1" x14ac:dyDescent="0.2">
      <c r="A44" s="55" t="s">
        <v>217</v>
      </c>
      <c r="B44" s="52" t="s">
        <v>89</v>
      </c>
      <c r="C44" s="53">
        <v>32655</v>
      </c>
      <c r="D44" s="53">
        <v>34000</v>
      </c>
      <c r="E44" s="53">
        <v>36000</v>
      </c>
      <c r="F44" s="54">
        <v>38000</v>
      </c>
      <c r="G44" s="56">
        <v>40000</v>
      </c>
    </row>
    <row r="45" spans="1:7" ht="18" customHeight="1" x14ac:dyDescent="0.2">
      <c r="A45" s="55" t="s">
        <v>218</v>
      </c>
      <c r="B45" s="52" t="s">
        <v>89</v>
      </c>
      <c r="C45" s="53">
        <v>0</v>
      </c>
      <c r="D45" s="53">
        <v>0</v>
      </c>
      <c r="E45" s="53">
        <v>0</v>
      </c>
      <c r="F45" s="53">
        <v>0</v>
      </c>
      <c r="G45" s="56">
        <v>0</v>
      </c>
    </row>
    <row r="46" spans="1:7" ht="16.5" customHeight="1" x14ac:dyDescent="0.2">
      <c r="A46" s="55" t="s">
        <v>147</v>
      </c>
      <c r="B46" s="52" t="s">
        <v>89</v>
      </c>
      <c r="C46" s="53">
        <v>1260</v>
      </c>
      <c r="D46" s="53">
        <v>1300</v>
      </c>
      <c r="E46" s="53">
        <v>1400</v>
      </c>
      <c r="F46" s="53">
        <v>1500</v>
      </c>
      <c r="G46" s="56">
        <v>1600</v>
      </c>
    </row>
    <row r="47" spans="1:7" ht="18" customHeight="1" x14ac:dyDescent="0.2">
      <c r="A47" s="47" t="s">
        <v>153</v>
      </c>
      <c r="B47" s="52" t="s">
        <v>89</v>
      </c>
      <c r="C47" s="53">
        <v>1004117</v>
      </c>
      <c r="D47" s="53">
        <v>130000</v>
      </c>
      <c r="E47" s="53">
        <v>142000</v>
      </c>
      <c r="F47" s="53">
        <v>150000</v>
      </c>
      <c r="G47" s="56">
        <v>150000</v>
      </c>
    </row>
    <row r="48" spans="1:7" ht="18" customHeight="1" x14ac:dyDescent="0.2">
      <c r="A48" s="55" t="s">
        <v>158</v>
      </c>
      <c r="B48" s="52" t="s">
        <v>10</v>
      </c>
      <c r="C48" s="53">
        <v>1242.5999999999999</v>
      </c>
      <c r="D48" s="53">
        <v>12.9</v>
      </c>
      <c r="E48" s="53">
        <v>109.2</v>
      </c>
      <c r="F48" s="53">
        <v>107.1</v>
      </c>
      <c r="G48" s="56">
        <v>100</v>
      </c>
    </row>
    <row r="49" spans="1:8" ht="23.25" customHeight="1" x14ac:dyDescent="0.2">
      <c r="A49" s="47" t="s">
        <v>154</v>
      </c>
      <c r="B49" s="52" t="s">
        <v>76</v>
      </c>
      <c r="C49" s="57">
        <v>37219</v>
      </c>
      <c r="D49" s="57">
        <v>45903</v>
      </c>
      <c r="E49" s="57">
        <v>49069</v>
      </c>
      <c r="F49" s="53">
        <v>52310</v>
      </c>
      <c r="G49" s="116">
        <v>55612</v>
      </c>
      <c r="H49" s="117"/>
    </row>
    <row r="50" spans="1:8" ht="30" customHeight="1" x14ac:dyDescent="0.2">
      <c r="A50" s="60" t="s">
        <v>268</v>
      </c>
      <c r="B50" s="61"/>
      <c r="C50" s="138"/>
      <c r="D50" s="63" t="s">
        <v>264</v>
      </c>
      <c r="E50" s="61"/>
      <c r="F50" s="297" t="s">
        <v>279</v>
      </c>
      <c r="G50" s="297"/>
      <c r="H50" s="118"/>
    </row>
    <row r="51" spans="1:8" ht="21.75" customHeight="1" x14ac:dyDescent="0.2">
      <c r="A51" s="58"/>
      <c r="B51" s="45"/>
      <c r="C51" s="45"/>
      <c r="D51" s="45"/>
      <c r="E51" s="45"/>
      <c r="F51" s="45"/>
      <c r="G51" s="45"/>
      <c r="H51" s="117"/>
    </row>
  </sheetData>
  <mergeCells count="5">
    <mergeCell ref="A1:F1"/>
    <mergeCell ref="A3:A4"/>
    <mergeCell ref="B3:B4"/>
    <mergeCell ref="E3:G3"/>
    <mergeCell ref="F50:G50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Формы 2024-2026(полн.круг)</vt:lpstr>
      <vt:lpstr>Формы 2024-2026 (КР и СР)</vt:lpstr>
      <vt:lpstr>Прил. к ф-1АПК</vt:lpstr>
      <vt:lpstr>Прил. к ф-1И(Инв)</vt:lpstr>
      <vt:lpstr>МП 2024-2026</vt:lpstr>
      <vt:lpstr>'МП 2024-2026'!Заголовки_для_печати</vt:lpstr>
      <vt:lpstr>'Формы 2024-2026 (КР и СР)'!Заголовки_для_печати</vt:lpstr>
      <vt:lpstr>'Формы 2024-2026(полн.круг)'!Заголовки_для_печати</vt:lpstr>
      <vt:lpstr>'МП 2024-2026'!Область_печати</vt:lpstr>
      <vt:lpstr>'Формы 2024-2026 (КР и СР)'!Область_печати</vt:lpstr>
      <vt:lpstr>'Формы 2024-2026(полн.круг)'!Область_печати</vt:lpstr>
    </vt:vector>
  </TitlesOfParts>
  <Company>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VSZ</cp:lastModifiedBy>
  <cp:lastPrinted>2023-07-31T08:39:02Z</cp:lastPrinted>
  <dcterms:created xsi:type="dcterms:W3CDTF">2001-05-17T10:03:24Z</dcterms:created>
  <dcterms:modified xsi:type="dcterms:W3CDTF">2023-09-25T09:25:02Z</dcterms:modified>
</cp:coreProperties>
</file>